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PEMEX Exploracion y Produccion CSM\"/>
    </mc:Choice>
  </mc:AlternateContent>
  <xr:revisionPtr revIDLastSave="0" documentId="10_ncr:100000_{418A7C6F-25FB-46BE-B845-0F50686EF50D}" xr6:coauthVersionLast="31" xr6:coauthVersionMax="31" xr10:uidLastSave="{00000000-0000-0000-0000-000000000000}"/>
  <bookViews>
    <workbookView xWindow="-15" yWindow="-15" windowWidth="12120" windowHeight="4560" tabRatio="845" firstSheet="6" activeTab="9" xr2:uid="{00000000-000D-0000-FFFF-FFFF00000000}"/>
  </bookViews>
  <sheets>
    <sheet name="N_Campos Generales" sheetId="1" r:id="rId1"/>
    <sheet name="N_Campos Especificos" sheetId="2" r:id="rId2"/>
    <sheet name="Anexo C-1 Mano de Obra" sheetId="24" r:id="rId3"/>
    <sheet name="Anexo C-2 Equipo" sheetId="25" r:id="rId4"/>
    <sheet name="Anexo C-3 Materiales" sheetId="26" r:id="rId5"/>
    <sheet name="Anexo H-1 Materiales" sheetId="27" r:id="rId6"/>
    <sheet name="Anexo H-2 Mano de Obra" sheetId="28" r:id="rId7"/>
    <sheet name="Anexo H-3 Equipo" sheetId="29" r:id="rId8"/>
    <sheet name="Anexo H-7 Lista de Insumos" sheetId="30" r:id="rId9"/>
    <sheet name="Anexo FTO 18 Equipo" sheetId="31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C20" i="31" l="1"/>
  <c r="A20" i="31"/>
  <c r="D7" i="31"/>
  <c r="B4" i="31"/>
  <c r="E7" i="30"/>
  <c r="B4" i="30"/>
  <c r="E10" i="27"/>
  <c r="D10" i="29"/>
  <c r="D7" i="29"/>
  <c r="B4" i="29"/>
  <c r="D10" i="28"/>
  <c r="D7" i="28"/>
  <c r="B4" i="28"/>
  <c r="D7" i="27"/>
  <c r="B4" i="27"/>
  <c r="H10" i="26"/>
  <c r="G10" i="26"/>
  <c r="F10" i="26"/>
  <c r="E10" i="26"/>
  <c r="G7" i="26"/>
  <c r="B4" i="26"/>
  <c r="H10" i="25"/>
  <c r="G10" i="25"/>
  <c r="F10" i="25"/>
  <c r="E10" i="25"/>
  <c r="G7" i="25"/>
  <c r="B4" i="25"/>
  <c r="G7" i="24"/>
  <c r="H10" i="24"/>
  <c r="G10" i="24"/>
  <c r="F10" i="24"/>
  <c r="E10" i="24"/>
  <c r="B4" i="24"/>
</calcChain>
</file>

<file path=xl/sharedStrings.xml><?xml version="1.0" encoding="utf-8"?>
<sst xmlns="http://schemas.openxmlformats.org/spreadsheetml/2006/main" count="514" uniqueCount="397">
  <si>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</si>
  <si>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</si>
  <si>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</si>
  <si>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</si>
  <si>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</si>
  <si>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</si>
  <si>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</si>
  <si>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</si>
  <si>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</si>
  <si>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</si>
  <si>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</si>
  <si>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</si>
  <si>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</si>
  <si>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</si>
  <si>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</si>
  <si>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</si>
  <si>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</si>
  <si>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</si>
  <si>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</si>
  <si>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</si>
  <si>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</si>
  <si>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</si>
  <si>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</si>
  <si>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</si>
  <si>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</si>
  <si>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</si>
  <si>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</si>
  <si>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</si>
  <si>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</si>
  <si>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</si>
  <si>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</si>
  <si>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</si>
  <si>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</si>
  <si>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</si>
  <si>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</si>
  <si>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</si>
  <si>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</si>
  <si>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</si>
  <si>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</si>
  <si>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</si>
  <si>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</si>
  <si>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</si>
  <si>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</si>
  <si>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</si>
  <si>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</si>
  <si>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</si>
  <si>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</si>
  <si>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</si>
  <si>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</si>
  <si>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</si>
  <si>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</si>
  <si>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</si>
  <si>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</si>
  <si>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</si>
  <si>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</si>
  <si>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</si>
  <si>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</si>
  <si>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</si>
  <si>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</si>
  <si>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</si>
  <si>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</si>
  <si>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Cantidad</t>
  </si>
  <si>
    <t>Importe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</si>
  <si>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</si>
  <si>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</si>
  <si>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</si>
  <si>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</si>
  <si>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</si>
  <si>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</si>
  <si>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</si>
  <si>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</si>
  <si>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</si>
  <si>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</si>
  <si>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</si>
  <si>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</si>
  <si>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</si>
  <si>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</si>
  <si>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</si>
  <si>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</si>
  <si>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</si>
  <si>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</si>
  <si>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</si>
  <si>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</si>
  <si>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</si>
  <si>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</si>
  <si>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</si>
  <si>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</si>
  <si>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</si>
  <si>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</si>
  <si>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</si>
  <si>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</si>
  <si>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</si>
  <si>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</si>
  <si>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</si>
  <si>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</si>
  <si>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</si>
  <si>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</si>
  <si>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</si>
  <si>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</si>
  <si>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</si>
  <si>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</si>
  <si>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</si>
  <si>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</si>
  <si>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</si>
  <si>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</si>
  <si>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</si>
  <si>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</si>
  <si>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</si>
  <si>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</si>
  <si>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</si>
  <si>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</si>
  <si>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</si>
  <si>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</si>
  <si>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</si>
  <si>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</si>
  <si>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</si>
  <si>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</si>
  <si>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</si>
  <si>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</si>
  <si>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</si>
  <si>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</si>
  <si>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</si>
  <si>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</si>
  <si>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</si>
  <si>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</si>
  <si>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</si>
  <si>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</si>
  <si>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</si>
  <si>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</si>
  <si>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</si>
  <si>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</si>
  <si>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</si>
  <si>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</si>
  <si>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</si>
  <si>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</si>
  <si>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</si>
  <si>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</si>
  <si>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</si>
  <si>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</si>
  <si>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</si>
  <si>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</si>
  <si>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</si>
  <si>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</si>
  <si>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</si>
  <si>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</si>
  <si>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</si>
  <si>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</si>
  <si>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</si>
  <si>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</si>
  <si>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</si>
  <si>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</si>
  <si>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</si>
  <si>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</si>
  <si>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</si>
  <si>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</si>
  <si>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</si>
  <si>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</si>
  <si>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</si>
  <si>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</si>
  <si>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</si>
  <si>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</si>
  <si>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</si>
  <si>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</si>
  <si>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</si>
  <si>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</si>
  <si>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</si>
  <si>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</si>
  <si>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</si>
  <si>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</si>
  <si>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</si>
  <si>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</si>
  <si>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</si>
  <si>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</si>
  <si>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</si>
  <si>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</si>
  <si>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</si>
  <si>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</si>
  <si>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</si>
  <si>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</si>
  <si>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</si>
  <si>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</si>
  <si>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</si>
  <si>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</si>
  <si>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</si>
  <si>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</si>
  <si>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</si>
  <si>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</si>
  <si>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</si>
  <si>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</si>
  <si>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</si>
  <si>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</si>
  <si>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</si>
  <si>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</si>
  <si>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</si>
  <si>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</si>
  <si>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</si>
  <si>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</si>
  <si>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</si>
  <si>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</si>
  <si>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</si>
  <si>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</si>
  <si>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</si>
  <si>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</si>
  <si>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</si>
  <si>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</si>
  <si>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</si>
  <si>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</si>
  <si>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</si>
  <si>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</si>
  <si>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</si>
  <si>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</si>
  <si>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</si>
  <si>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</si>
  <si>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</si>
  <si>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</si>
  <si>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</si>
  <si>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</si>
  <si>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</si>
  <si>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</si>
  <si>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</si>
  <si>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</si>
  <si>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</si>
  <si>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</si>
  <si>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</si>
  <si>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</si>
  <si>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</si>
  <si>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</si>
  <si>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</si>
  <si>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</si>
  <si>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</si>
  <si>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</si>
  <si>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</si>
  <si>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</si>
  <si>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</si>
  <si>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</si>
  <si>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</si>
  <si>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</si>
  <si>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</si>
  <si>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</si>
  <si>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</si>
  <si>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</si>
  <si>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</si>
  <si>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</si>
  <si>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</si>
  <si>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</si>
  <si>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</si>
  <si>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</si>
  <si>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</si>
  <si>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</si>
  <si>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</si>
  <si>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</si>
  <si>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</si>
  <si>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</si>
  <si>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</si>
  <si>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</si>
  <si>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</si>
  <si>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</si>
  <si>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</si>
  <si>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</si>
  <si>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</si>
  <si>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</si>
  <si>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</si>
  <si>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</si>
  <si>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</si>
  <si>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</si>
  <si>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</si>
  <si>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</si>
  <si>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</si>
  <si>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</si>
  <si>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</si>
  <si>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</si>
  <si>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</si>
  <si>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</si>
  <si>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</si>
  <si>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</si>
  <si>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</si>
  <si>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</si>
  <si>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</si>
  <si>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</si>
  <si>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</si>
  <si>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</si>
  <si>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</si>
  <si>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</si>
  <si>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</si>
  <si>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</si>
  <si>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</si>
  <si>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</si>
  <si>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</si>
  <si>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</si>
  <si>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</si>
  <si>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</si>
  <si>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</si>
  <si>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</si>
  <si>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</si>
  <si>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</si>
  <si>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</si>
  <si>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</si>
  <si>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</si>
  <si>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</si>
  <si>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</si>
  <si>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</si>
  <si>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</si>
  <si>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</si>
  <si>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</si>
  <si>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</si>
  <si>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</si>
  <si>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</si>
  <si>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</si>
  <si>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</si>
  <si>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ANEXO "C-1"</t>
  </si>
  <si>
    <t>COSTO BÁSICO DE</t>
  </si>
  <si>
    <t>MANO DE OBRA</t>
  </si>
  <si>
    <t>LICITACIÓN No.</t>
  </si>
  <si>
    <t>ANEXO "C-2"</t>
  </si>
  <si>
    <t>MAQUINARIA Y EQUIPO</t>
  </si>
  <si>
    <t>ANEXO "C-3"</t>
  </si>
  <si>
    <t>MATERIALES</t>
  </si>
  <si>
    <t>Materiales</t>
  </si>
  <si>
    <t>Part.</t>
  </si>
  <si>
    <t>Maquinaria y Equipo</t>
  </si>
  <si>
    <t>Categoria</t>
  </si>
  <si>
    <t>Costo de Adquisición</t>
  </si>
  <si>
    <t>Clave</t>
  </si>
  <si>
    <t>Descripción</t>
  </si>
  <si>
    <t>ANEXO "H-1"</t>
  </si>
  <si>
    <t>TABULADOR DE SALARIOS</t>
  </si>
  <si>
    <t>ANEXO "H-2"</t>
  </si>
  <si>
    <t>ANEXO "H-3"</t>
  </si>
  <si>
    <t>COSTOS HORARIOS DE</t>
  </si>
  <si>
    <t>Costo en la Obra</t>
  </si>
  <si>
    <t>EXPLOSIÓN GENERAL DE INSUMOS</t>
  </si>
  <si>
    <t>UTILIZADOS EN EL ANÁLISIS DE</t>
  </si>
  <si>
    <t>PRECIOS UNITARIOS</t>
  </si>
  <si>
    <t>ANEXO "H-7"</t>
  </si>
  <si>
    <t>{salariorealconletramon2}</t>
  </si>
  <si>
    <t>{salariorealconletramon1}</t>
  </si>
  <si>
    <t>Salario real con letra moneda 1</t>
  </si>
  <si>
    <t>Salario real con letra moneda 2</t>
  </si>
  <si>
    <t>PETROLEOS MEXICANOS EXPLORACIÓN Y PRODUCCIÓN, C.S.M.</t>
  </si>
  <si>
    <t>{costodirectoconletramon2}</t>
  </si>
  <si>
    <t>{costodirectoconletramon1}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</si>
  <si>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</si>
  <si>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</si>
  <si>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</si>
  <si>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</si>
  <si>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</si>
  <si>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</si>
  <si>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</si>
  <si>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</si>
  <si>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</si>
  <si>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</si>
  <si>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</si>
  <si>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</si>
  <si>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</si>
  <si>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</si>
  <si>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</si>
  <si>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</si>
  <si>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</si>
  <si>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</si>
  <si>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</si>
  <si>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</si>
  <si>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</si>
  <si>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</si>
  <si>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</si>
  <si>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</si>
  <si>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{tipocombustible}</t>
  </si>
  <si>
    <t>Tipo de combustible.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</si>
  <si>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</si>
  <si>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</si>
  <si>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</si>
  <si>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</si>
  <si>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</si>
  <si>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</si>
  <si>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</si>
  <si>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</si>
  <si>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</si>
  <si>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</si>
  <si>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</si>
  <si>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</si>
  <si>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</si>
  <si>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</si>
  <si>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</si>
  <si>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</si>
  <si>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</si>
  <si>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</si>
  <si>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</si>
  <si>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</si>
  <si>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RELACIÓN DE LA MAQUINARIA Y/O EQUIPO DE INTERVIENE DIRECTAMENTE EN LA EJECUCIÓN DE LOS</t>
  </si>
  <si>
    <t>TRABAJOS Y/O SERVICIOS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</si>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</sst>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#,##0.000000"/>
    <numFmt numFmtId="167" formatCode="dd/mm/yyyy;@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17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0" borderId="0" xfId="0" applyFont="1" applyAlignment="1">
      <alignment vertical="top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/>
    </xf>
    <xf numFmtId="0" fontId="0" fillId="5" borderId="10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11" xfId="0" applyFont="1" applyFill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164" fontId="4" fillId="0" borderId="0" xfId="0" applyNumberFormat="1" applyFont="1" applyBorder="1" applyAlignment="1">
      <alignment horizontal="right" vertical="top"/>
    </xf>
    <xf numFmtId="0" fontId="1" fillId="3" borderId="2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13" xfId="0" applyFont="1" applyBorder="1" applyAlignment="1">
      <alignment horizontal="center" vertical="top"/>
    </xf>
    <xf numFmtId="166" fontId="4" fillId="0" borderId="0" xfId="0" applyNumberFormat="1" applyFont="1" applyBorder="1" applyAlignment="1">
      <alignment horizontal="right" vertical="top"/>
    </xf>
    <xf numFmtId="0" fontId="3" fillId="0" borderId="9" xfId="0" applyFont="1" applyBorder="1" applyAlignment="1">
      <alignment horizontal="centerContinuous" vertical="top"/>
    </xf>
    <xf numFmtId="0" fontId="0" fillId="0" borderId="12" xfId="0" applyBorder="1" applyAlignment="1">
      <alignment horizontal="centerContinuous"/>
    </xf>
    <xf numFmtId="0" fontId="4" fillId="0" borderId="11" xfId="0" applyFont="1" applyBorder="1" applyAlignment="1">
      <alignment horizontal="centerContinuous" vertical="top"/>
    </xf>
    <xf numFmtId="0" fontId="10" fillId="0" borderId="7" xfId="0" applyFont="1" applyBorder="1" applyAlignment="1">
      <alignment horizontal="centerContinuous" vertical="top" wrapText="1"/>
    </xf>
    <xf numFmtId="0" fontId="4" fillId="0" borderId="11" xfId="0" applyFont="1" applyBorder="1" applyAlignment="1">
      <alignment horizontal="left" vertical="top"/>
    </xf>
    <xf numFmtId="0" fontId="10" fillId="0" borderId="7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/>
    </xf>
    <xf numFmtId="0" fontId="0" fillId="0" borderId="5" xfId="0" applyBorder="1"/>
    <xf numFmtId="0" fontId="3" fillId="0" borderId="8" xfId="0" applyFont="1" applyBorder="1" applyAlignment="1">
      <alignment horizontal="centerContinuous" vertical="top"/>
    </xf>
    <xf numFmtId="0" fontId="4" fillId="0" borderId="13" xfId="0" applyFont="1" applyBorder="1" applyAlignment="1">
      <alignment horizontal="centerContinuous" vertical="top"/>
    </xf>
    <xf numFmtId="0" fontId="4" fillId="0" borderId="12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7" xfId="0" applyFont="1" applyBorder="1"/>
    <xf numFmtId="0" fontId="4" fillId="0" borderId="5" xfId="0" applyFont="1" applyBorder="1"/>
    <xf numFmtId="0" fontId="1" fillId="3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167" fontId="6" fillId="3" borderId="8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4" fillId="0" borderId="0" xfId="0" applyNumberFormat="1" applyFont="1" applyAlignment="1">
      <alignment horizontal="justify"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9" xfId="0" applyFont="1" applyBorder="1"/>
    <xf numFmtId="0" fontId="0" fillId="0" borderId="12" xfId="0" applyBorder="1"/>
    <xf numFmtId="0" fontId="0" fillId="0" borderId="15" xfId="0" applyBorder="1"/>
    <xf numFmtId="0" fontId="0" fillId="0" borderId="11" xfId="0" applyBorder="1"/>
    <xf numFmtId="0" fontId="0" fillId="0" borderId="0" xfId="0" applyBorder="1"/>
    <xf numFmtId="0" fontId="0" fillId="0" borderId="7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5" fillId="0" borderId="1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14" fillId="3" borderId="3" xfId="0" applyFont="1" applyFill="1" applyBorder="1"/>
    <xf numFmtId="0" fontId="10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85725</xdr:rowOff>
    </xdr:from>
    <xdr:to>
      <xdr:col>1</xdr:col>
      <xdr:colOff>0</xdr:colOff>
      <xdr:row>6</xdr:row>
      <xdr:rowOff>114299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28600"/>
          <a:ext cx="762000" cy="866774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74" t="s">
        <v>341</v>
      </c>
      <c r="C1" s="75" t="s">
        <v>386</v>
      </c>
    </row>
    <row r="2" spans="1:3" ht="12.75" customHeight="1" x14ac:dyDescent="0.2">
      <c r="A2" s="38" t="s">
        <v>0</v>
      </c>
      <c r="B2" s="38"/>
      <c r="C2" s="39"/>
    </row>
    <row r="3" spans="1:3" ht="12.75" customHeight="1" x14ac:dyDescent="0.2">
      <c r="A3" s="40"/>
      <c r="B3" s="40"/>
      <c r="C3" s="40"/>
    </row>
    <row r="4" spans="1:3" ht="12.75" customHeight="1" x14ac:dyDescent="0.2">
      <c r="A4" s="22" t="s">
        <v>111</v>
      </c>
      <c r="B4" s="41" t="s">
        <v>2</v>
      </c>
      <c r="C4" s="42" t="s">
        <v>63</v>
      </c>
    </row>
    <row r="5" spans="1:3" ht="12.75" customHeight="1" x14ac:dyDescent="0.2">
      <c r="A5" s="26" t="s">
        <v>3</v>
      </c>
      <c r="B5" s="23"/>
      <c r="C5" s="18"/>
    </row>
    <row r="6" spans="1:3" ht="12.75" customHeight="1" x14ac:dyDescent="0.2">
      <c r="A6" s="43" t="s">
        <v>65</v>
      </c>
      <c r="B6" s="24" t="s">
        <v>4</v>
      </c>
      <c r="C6" s="17" t="s">
        <v>64</v>
      </c>
    </row>
    <row r="7" spans="1:3" ht="12.75" customHeight="1" x14ac:dyDescent="0.2">
      <c r="A7" s="37" t="s">
        <v>73</v>
      </c>
      <c r="B7" s="25" t="s">
        <v>5</v>
      </c>
      <c r="C7" s="14" t="s">
        <v>66</v>
      </c>
    </row>
    <row r="8" spans="1:3" ht="12.75" customHeight="1" x14ac:dyDescent="0.2">
      <c r="A8" s="37" t="s">
        <v>74</v>
      </c>
      <c r="B8" s="25" t="s">
        <v>6</v>
      </c>
      <c r="C8" s="14" t="s">
        <v>67</v>
      </c>
    </row>
    <row r="9" spans="1:3" ht="12.75" customHeight="1" x14ac:dyDescent="0.2">
      <c r="A9" s="37" t="s">
        <v>75</v>
      </c>
      <c r="B9" s="25" t="s">
        <v>7</v>
      </c>
      <c r="C9" s="14" t="s">
        <v>68</v>
      </c>
    </row>
    <row r="10" spans="1:3" ht="12.75" customHeight="1" x14ac:dyDescent="0.2">
      <c r="A10" s="25" t="s">
        <v>86</v>
      </c>
      <c r="B10" s="37" t="s">
        <v>99</v>
      </c>
      <c r="C10" s="14" t="s">
        <v>69</v>
      </c>
    </row>
    <row r="11" spans="1:3" ht="12.75" customHeight="1" x14ac:dyDescent="0.2">
      <c r="A11" s="25" t="s">
        <v>87</v>
      </c>
      <c r="B11" s="25" t="s">
        <v>8</v>
      </c>
      <c r="C11" s="14" t="s">
        <v>70</v>
      </c>
    </row>
    <row r="12" spans="1:3" ht="12.75" customHeight="1" x14ac:dyDescent="0.2">
      <c r="A12" s="25" t="s">
        <v>88</v>
      </c>
      <c r="B12" s="25" t="s">
        <v>9</v>
      </c>
      <c r="C12" s="14" t="s">
        <v>71</v>
      </c>
    </row>
    <row r="13" spans="1:3" ht="12.75" customHeight="1" x14ac:dyDescent="0.2">
      <c r="A13" s="25" t="s">
        <v>89</v>
      </c>
      <c r="B13" s="25" t="s">
        <v>10</v>
      </c>
      <c r="C13" s="15" t="s">
        <v>72</v>
      </c>
    </row>
    <row r="14" spans="1:3" ht="12.75" customHeight="1" x14ac:dyDescent="0.2">
      <c r="A14" s="37" t="s">
        <v>77</v>
      </c>
      <c r="B14" s="25" t="s">
        <v>11</v>
      </c>
      <c r="C14" s="34">
        <v>1234567</v>
      </c>
    </row>
    <row r="15" spans="1:3" ht="12.75" customHeight="1" x14ac:dyDescent="0.2">
      <c r="A15" s="37" t="s">
        <v>78</v>
      </c>
      <c r="B15" s="25" t="s">
        <v>12</v>
      </c>
      <c r="C15" s="34">
        <v>12345678</v>
      </c>
    </row>
    <row r="16" spans="1:3" ht="12.75" customHeight="1" x14ac:dyDescent="0.2">
      <c r="A16" s="37" t="s">
        <v>79</v>
      </c>
      <c r="B16" s="25" t="s">
        <v>13</v>
      </c>
      <c r="C16" s="34">
        <v>123456789</v>
      </c>
    </row>
    <row r="17" spans="1:3" ht="12.75" customHeight="1" x14ac:dyDescent="0.2">
      <c r="A17" s="37" t="s">
        <v>76</v>
      </c>
      <c r="B17" s="25" t="s">
        <v>14</v>
      </c>
      <c r="C17" s="14" t="s">
        <v>110</v>
      </c>
    </row>
    <row r="18" spans="1:3" ht="12.75" customHeight="1" x14ac:dyDescent="0.2">
      <c r="A18" s="37" t="s">
        <v>80</v>
      </c>
      <c r="B18" s="25" t="s">
        <v>15</v>
      </c>
      <c r="C18" s="14" t="s">
        <v>109</v>
      </c>
    </row>
    <row r="19" spans="1:3" ht="12.75" customHeight="1" x14ac:dyDescent="0.2">
      <c r="A19" s="26" t="s">
        <v>146</v>
      </c>
      <c r="B19" s="27"/>
      <c r="C19" s="18"/>
    </row>
    <row r="20" spans="1:3" ht="25.5" x14ac:dyDescent="0.2">
      <c r="A20" s="37" t="s">
        <v>116</v>
      </c>
      <c r="B20" s="37" t="s">
        <v>83</v>
      </c>
      <c r="C20" s="73" t="s">
        <v>338</v>
      </c>
    </row>
    <row r="21" spans="1:3" ht="12.75" customHeight="1" x14ac:dyDescent="0.2">
      <c r="A21" s="25" t="s">
        <v>82</v>
      </c>
      <c r="B21" s="25" t="s">
        <v>84</v>
      </c>
      <c r="C21" s="14" t="s">
        <v>91</v>
      </c>
    </row>
    <row r="22" spans="1:3" ht="12.75" customHeight="1" x14ac:dyDescent="0.2">
      <c r="A22" s="25" t="s">
        <v>90</v>
      </c>
      <c r="B22" s="25" t="s">
        <v>85</v>
      </c>
      <c r="C22" s="14" t="s">
        <v>92</v>
      </c>
    </row>
    <row r="23" spans="1:3" ht="12.75" customHeight="1" x14ac:dyDescent="0.2">
      <c r="A23" s="25" t="s">
        <v>179</v>
      </c>
      <c r="B23" s="25" t="s">
        <v>180</v>
      </c>
      <c r="C23" s="14" t="s">
        <v>180</v>
      </c>
    </row>
    <row r="24" spans="1:3" ht="12.75" customHeight="1" x14ac:dyDescent="0.2">
      <c r="A24" s="25" t="s">
        <v>181</v>
      </c>
      <c r="B24" s="25" t="s">
        <v>182</v>
      </c>
      <c r="C24" s="14" t="s">
        <v>182</v>
      </c>
    </row>
    <row r="25" spans="1:3" ht="12.75" customHeight="1" x14ac:dyDescent="0.2">
      <c r="A25" s="25" t="s">
        <v>183</v>
      </c>
      <c r="B25" s="25" t="s">
        <v>184</v>
      </c>
      <c r="C25" s="14" t="s">
        <v>184</v>
      </c>
    </row>
    <row r="26" spans="1:3" ht="12.75" customHeight="1" x14ac:dyDescent="0.2">
      <c r="A26" s="25" t="s">
        <v>185</v>
      </c>
      <c r="B26" s="25" t="s">
        <v>186</v>
      </c>
      <c r="C26" s="14" t="s">
        <v>186</v>
      </c>
    </row>
    <row r="27" spans="1:3" ht="12.75" customHeight="1" x14ac:dyDescent="0.2">
      <c r="A27" s="25" t="s">
        <v>187</v>
      </c>
      <c r="B27" s="25" t="s">
        <v>188</v>
      </c>
      <c r="C27" s="14" t="s">
        <v>188</v>
      </c>
    </row>
    <row r="28" spans="1:3" ht="12.75" customHeight="1" x14ac:dyDescent="0.2">
      <c r="A28" s="25" t="s">
        <v>189</v>
      </c>
      <c r="B28" s="25" t="s">
        <v>190</v>
      </c>
      <c r="C28" s="14" t="s">
        <v>190</v>
      </c>
    </row>
    <row r="29" spans="1:3" ht="12.75" customHeight="1" x14ac:dyDescent="0.2">
      <c r="A29" s="25" t="s">
        <v>191</v>
      </c>
      <c r="B29" s="25" t="s">
        <v>192</v>
      </c>
      <c r="C29" s="14" t="s">
        <v>192</v>
      </c>
    </row>
    <row r="30" spans="1:3" ht="12.75" customHeight="1" x14ac:dyDescent="0.2">
      <c r="A30" s="78" t="s">
        <v>345</v>
      </c>
      <c r="B30" s="79" t="s">
        <v>346</v>
      </c>
      <c r="C30" s="80" t="s">
        <v>346</v>
      </c>
    </row>
    <row r="31" spans="1:3" ht="12.75" customHeight="1" x14ac:dyDescent="0.2">
      <c r="A31" s="81" t="s">
        <v>347</v>
      </c>
      <c r="B31" s="79" t="s">
        <v>348</v>
      </c>
      <c r="C31" s="80" t="s">
        <v>348</v>
      </c>
    </row>
    <row r="32" spans="1:3" ht="12.75" customHeight="1" x14ac:dyDescent="0.2">
      <c r="A32" s="78" t="s">
        <v>349</v>
      </c>
      <c r="B32" s="79" t="s">
        <v>350</v>
      </c>
      <c r="C32" s="80" t="s">
        <v>350</v>
      </c>
    </row>
    <row r="33" spans="1:3" ht="12.75" customHeight="1" x14ac:dyDescent="0.2">
      <c r="A33" s="26" t="s">
        <v>16</v>
      </c>
      <c r="B33" s="27"/>
      <c r="C33" s="18"/>
    </row>
    <row r="34" spans="1:3" ht="12.75" customHeight="1" x14ac:dyDescent="0.2">
      <c r="A34" s="37" t="s">
        <v>93</v>
      </c>
      <c r="B34" s="25" t="s">
        <v>17</v>
      </c>
      <c r="C34" s="84">
        <v>40017</v>
      </c>
    </row>
    <row r="35" spans="1:3" ht="12.75" customHeight="1" x14ac:dyDescent="0.2">
      <c r="A35" s="37" t="s">
        <v>95</v>
      </c>
      <c r="B35" s="25" t="s">
        <v>18</v>
      </c>
      <c r="C35" s="34" t="s">
        <v>94</v>
      </c>
    </row>
    <row r="36" spans="1:3" x14ac:dyDescent="0.2">
      <c r="A36" s="37" t="s">
        <v>208</v>
      </c>
      <c r="B36" s="37" t="s">
        <v>100</v>
      </c>
      <c r="C36" s="14" t="s">
        <v>101</v>
      </c>
    </row>
    <row r="37" spans="1:3" ht="12.75" customHeight="1" x14ac:dyDescent="0.2">
      <c r="A37" s="26" t="s">
        <v>19</v>
      </c>
      <c r="B37" s="27"/>
      <c r="C37" s="19"/>
    </row>
    <row r="38" spans="1:3" ht="12.75" customHeight="1" x14ac:dyDescent="0.2">
      <c r="A38" s="76" t="s">
        <v>342</v>
      </c>
      <c r="B38" s="77" t="s">
        <v>343</v>
      </c>
      <c r="C38" s="73" t="s">
        <v>344</v>
      </c>
    </row>
    <row r="39" spans="1:3" ht="12.75" customHeight="1" x14ac:dyDescent="0.2">
      <c r="A39" s="37" t="s">
        <v>81</v>
      </c>
      <c r="B39" s="25" t="s">
        <v>20</v>
      </c>
      <c r="C39" s="49" t="s">
        <v>299</v>
      </c>
    </row>
    <row r="40" spans="1:3" ht="12.75" customHeight="1" x14ac:dyDescent="0.2">
      <c r="A40" s="37" t="s">
        <v>193</v>
      </c>
      <c r="B40" s="25" t="s">
        <v>21</v>
      </c>
      <c r="C40" s="14" t="s">
        <v>152</v>
      </c>
    </row>
    <row r="41" spans="1:3" ht="12.75" customHeight="1" x14ac:dyDescent="0.2">
      <c r="A41" s="37" t="s">
        <v>194</v>
      </c>
      <c r="B41" s="25" t="s">
        <v>195</v>
      </c>
      <c r="C41" s="14" t="s">
        <v>195</v>
      </c>
    </row>
    <row r="42" spans="1:3" ht="12.75" customHeight="1" x14ac:dyDescent="0.2">
      <c r="A42" s="37" t="s">
        <v>96</v>
      </c>
      <c r="B42" s="25" t="s">
        <v>22</v>
      </c>
      <c r="C42" s="14" t="s">
        <v>68</v>
      </c>
    </row>
    <row r="43" spans="1:3" ht="12.75" customHeight="1" x14ac:dyDescent="0.2">
      <c r="A43" s="37" t="s">
        <v>97</v>
      </c>
      <c r="B43" s="37" t="s">
        <v>98</v>
      </c>
      <c r="C43" s="14" t="s">
        <v>69</v>
      </c>
    </row>
    <row r="44" spans="1:3" ht="12.75" customHeight="1" x14ac:dyDescent="0.2">
      <c r="A44" s="37" t="s">
        <v>196</v>
      </c>
      <c r="B44" s="37" t="s">
        <v>197</v>
      </c>
      <c r="C44" s="14" t="s">
        <v>197</v>
      </c>
    </row>
    <row r="45" spans="1:3" ht="12.75" customHeight="1" x14ac:dyDescent="0.2">
      <c r="A45" s="37" t="s">
        <v>198</v>
      </c>
      <c r="B45" s="37" t="s">
        <v>199</v>
      </c>
      <c r="C45" s="14" t="s">
        <v>199</v>
      </c>
    </row>
    <row r="46" spans="1:3" ht="12.75" customHeight="1" x14ac:dyDescent="0.2">
      <c r="A46" s="37" t="s">
        <v>200</v>
      </c>
      <c r="B46" s="37" t="s">
        <v>201</v>
      </c>
      <c r="C46" s="14" t="s">
        <v>201</v>
      </c>
    </row>
    <row r="47" spans="1:3" ht="12.75" customHeight="1" x14ac:dyDescent="0.2">
      <c r="A47" s="37" t="s">
        <v>202</v>
      </c>
      <c r="B47" s="37" t="s">
        <v>203</v>
      </c>
      <c r="C47" s="14" t="s">
        <v>203</v>
      </c>
    </row>
    <row r="48" spans="1:3" ht="12.75" customHeight="1" x14ac:dyDescent="0.2">
      <c r="A48" s="37" t="s">
        <v>210</v>
      </c>
      <c r="B48" s="37" t="s">
        <v>211</v>
      </c>
      <c r="C48" s="14" t="s">
        <v>211</v>
      </c>
    </row>
    <row r="49" spans="1:3" ht="12.75" customHeight="1" x14ac:dyDescent="0.2">
      <c r="A49" s="82" t="s">
        <v>351</v>
      </c>
      <c r="B49" s="82" t="s">
        <v>352</v>
      </c>
      <c r="C49" s="83" t="s">
        <v>353</v>
      </c>
    </row>
    <row r="50" spans="1:3" ht="12.75" customHeight="1" x14ac:dyDescent="0.2">
      <c r="A50" s="82" t="s">
        <v>354</v>
      </c>
      <c r="B50" s="82" t="s">
        <v>355</v>
      </c>
      <c r="C50" s="83" t="s">
        <v>356</v>
      </c>
    </row>
    <row r="51" spans="1:3" ht="12.75" customHeight="1" x14ac:dyDescent="0.2">
      <c r="A51" s="82" t="s">
        <v>357</v>
      </c>
      <c r="B51" s="82" t="s">
        <v>358</v>
      </c>
      <c r="C51" s="83" t="s">
        <v>359</v>
      </c>
    </row>
    <row r="52" spans="1:3" ht="12.75" customHeight="1" x14ac:dyDescent="0.2">
      <c r="A52" s="82" t="s">
        <v>360</v>
      </c>
      <c r="B52" s="82" t="s">
        <v>361</v>
      </c>
      <c r="C52" s="83">
        <v>52783850</v>
      </c>
    </row>
    <row r="53" spans="1:3" ht="12.75" customHeight="1" x14ac:dyDescent="0.2">
      <c r="A53" s="82" t="s">
        <v>362</v>
      </c>
      <c r="B53" s="82" t="s">
        <v>363</v>
      </c>
      <c r="C53" s="15" t="s">
        <v>364</v>
      </c>
    </row>
    <row r="54" spans="1:3" ht="12.75" customHeight="1" x14ac:dyDescent="0.2">
      <c r="A54" s="37" t="s">
        <v>102</v>
      </c>
      <c r="B54" s="25" t="s">
        <v>177</v>
      </c>
      <c r="C54" s="84">
        <v>40026</v>
      </c>
    </row>
    <row r="55" spans="1:3" ht="12.75" customHeight="1" x14ac:dyDescent="0.2">
      <c r="A55" s="44" t="s">
        <v>103</v>
      </c>
      <c r="B55" s="28" t="s">
        <v>178</v>
      </c>
      <c r="C55" s="85">
        <v>40178</v>
      </c>
    </row>
    <row r="56" spans="1:3" ht="12.75" customHeight="1" x14ac:dyDescent="0.2">
      <c r="A56" s="37" t="s">
        <v>212</v>
      </c>
      <c r="B56" s="25" t="s">
        <v>213</v>
      </c>
      <c r="C56" s="21">
        <v>100000</v>
      </c>
    </row>
    <row r="57" spans="1:3" ht="12.75" customHeight="1" x14ac:dyDescent="0.2">
      <c r="A57" s="37" t="s">
        <v>214</v>
      </c>
      <c r="B57" s="25" t="s">
        <v>215</v>
      </c>
      <c r="C57" s="21">
        <v>7722</v>
      </c>
    </row>
    <row r="58" spans="1:3" ht="12.75" customHeight="1" x14ac:dyDescent="0.2">
      <c r="A58" s="37" t="s">
        <v>220</v>
      </c>
      <c r="B58" s="25" t="s">
        <v>28</v>
      </c>
      <c r="C58" s="46">
        <v>0.15</v>
      </c>
    </row>
    <row r="59" spans="1:3" ht="12.75" customHeight="1" x14ac:dyDescent="0.2">
      <c r="A59" s="26" t="s">
        <v>23</v>
      </c>
      <c r="B59" s="27"/>
      <c r="C59" s="18"/>
    </row>
    <row r="60" spans="1:3" ht="12.75" customHeight="1" x14ac:dyDescent="0.2">
      <c r="A60" s="25" t="s">
        <v>216</v>
      </c>
      <c r="B60" s="25" t="s">
        <v>217</v>
      </c>
      <c r="C60" s="14">
        <v>153</v>
      </c>
    </row>
    <row r="61" spans="1:3" ht="12.75" customHeight="1" x14ac:dyDescent="0.2">
      <c r="A61" s="25" t="s">
        <v>218</v>
      </c>
      <c r="B61" s="25" t="s">
        <v>219</v>
      </c>
      <c r="C61" s="14">
        <v>133</v>
      </c>
    </row>
    <row r="62" spans="1:3" ht="12.75" customHeight="1" x14ac:dyDescent="0.2">
      <c r="A62" s="37" t="s">
        <v>204</v>
      </c>
      <c r="B62" s="37" t="s">
        <v>148</v>
      </c>
      <c r="C62" s="14">
        <v>2</v>
      </c>
    </row>
    <row r="63" spans="1:3" x14ac:dyDescent="0.2">
      <c r="A63" s="37" t="s">
        <v>205</v>
      </c>
      <c r="B63" s="37" t="s">
        <v>153</v>
      </c>
      <c r="C63" s="14" t="s">
        <v>147</v>
      </c>
    </row>
    <row r="64" spans="1:3" x14ac:dyDescent="0.2">
      <c r="A64" s="37" t="s">
        <v>206</v>
      </c>
      <c r="B64" s="37" t="s">
        <v>155</v>
      </c>
      <c r="C64" s="14" t="s">
        <v>149</v>
      </c>
    </row>
    <row r="65" spans="1:3" x14ac:dyDescent="0.2">
      <c r="A65" s="37" t="s">
        <v>209</v>
      </c>
      <c r="B65" s="37" t="s">
        <v>154</v>
      </c>
      <c r="C65" s="14" t="s">
        <v>150</v>
      </c>
    </row>
    <row r="66" spans="1:3" x14ac:dyDescent="0.2">
      <c r="A66" s="37" t="s">
        <v>207</v>
      </c>
      <c r="B66" s="37" t="s">
        <v>156</v>
      </c>
      <c r="C66" s="14" t="s">
        <v>151</v>
      </c>
    </row>
    <row r="67" spans="1:3" x14ac:dyDescent="0.2">
      <c r="A67" s="30" t="s">
        <v>24</v>
      </c>
      <c r="B67" s="29"/>
      <c r="C67" s="20"/>
    </row>
    <row r="68" spans="1:3" x14ac:dyDescent="0.2">
      <c r="A68" s="37" t="s">
        <v>104</v>
      </c>
      <c r="B68" s="25" t="s">
        <v>25</v>
      </c>
      <c r="C68" s="14" t="s">
        <v>105</v>
      </c>
    </row>
    <row r="69" spans="1:3" x14ac:dyDescent="0.2">
      <c r="A69" s="37" t="s">
        <v>106</v>
      </c>
      <c r="B69" s="25" t="s">
        <v>26</v>
      </c>
      <c r="C69" s="84">
        <v>39995</v>
      </c>
    </row>
    <row r="70" spans="1:3" x14ac:dyDescent="0.2">
      <c r="A70" s="45" t="s">
        <v>107</v>
      </c>
      <c r="B70" s="25" t="s">
        <v>27</v>
      </c>
      <c r="C70" s="16" t="s">
        <v>108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2"/>
  <sheetViews>
    <sheetView showGridLines="0" showZeros="0" tabSelected="1" zoomScaleNormal="100" workbookViewId="0"/>
  </sheetViews>
  <sheetFormatPr defaultColWidth="9.140625" defaultRowHeight="12.75" x14ac:dyDescent="0.2"/>
  <cols>
    <col min="1" max="1" width="13.85546875" customWidth="1"/>
    <col min="2" max="2" width="33.5703125" customWidth="1"/>
    <col min="3" max="3" width="9.7109375" customWidth="1"/>
    <col min="4" max="4" width="20.7109375" customWidth="1"/>
    <col min="5" max="9" width="10.7109375" customWidth="1"/>
  </cols>
  <sheetData>
    <row r="1" spans="1:9" ht="11.25" customHeight="1" x14ac:dyDescent="0.2">
      <c r="A1" s="8" t="s">
        <v>56</v>
      </c>
    </row>
    <row r="2" spans="1:9" ht="11.25" customHeight="1" x14ac:dyDescent="0.2">
      <c r="A2" s="11"/>
    </row>
    <row r="3" spans="1:9" ht="15" x14ac:dyDescent="0.2">
      <c r="A3" s="11"/>
      <c r="D3" s="67" t="s">
        <v>385</v>
      </c>
    </row>
    <row r="4" spans="1:9" ht="11.25" customHeight="1" x14ac:dyDescent="0.2">
      <c r="A4" s="11"/>
      <c r="B4" s="107" t="str">
        <f>nombrecliente</f>
        <v>PETROLEOS MEXICANOS EXPLORACIÓN Y PRODUCCIÓN, C.S.M.</v>
      </c>
      <c r="C4" s="107"/>
      <c r="D4" s="68" t="s">
        <v>328</v>
      </c>
    </row>
    <row r="5" spans="1:9" ht="11.25" customHeight="1" x14ac:dyDescent="0.2">
      <c r="A5" s="11"/>
      <c r="B5" s="107"/>
      <c r="C5" s="107"/>
      <c r="D5" s="68" t="s">
        <v>314</v>
      </c>
    </row>
    <row r="6" spans="1:9" ht="11.25" customHeight="1" x14ac:dyDescent="0.2">
      <c r="A6" s="11"/>
      <c r="B6" s="107"/>
      <c r="C6" s="107"/>
      <c r="D6" s="55" t="s">
        <v>312</v>
      </c>
    </row>
    <row r="7" spans="1:9" ht="11.25" customHeight="1" thickBot="1" x14ac:dyDescent="0.25">
      <c r="A7" s="11"/>
      <c r="B7" s="107"/>
      <c r="C7" s="107"/>
      <c r="D7" s="56" t="str">
        <f>numerodeconcurso</f>
        <v>2009/0257-0001</v>
      </c>
    </row>
    <row r="8" spans="1:9" ht="11.25" customHeight="1" thickTop="1" x14ac:dyDescent="0.2">
      <c r="A8" s="11"/>
    </row>
    <row r="9" spans="1:9" ht="11.25" customHeight="1" x14ac:dyDescent="0.2">
      <c r="A9" s="104" t="s">
        <v>387</v>
      </c>
      <c r="B9" s="105"/>
      <c r="C9" s="105"/>
      <c r="D9" s="105"/>
      <c r="E9" s="105"/>
      <c r="F9" s="105"/>
      <c r="G9" s="105"/>
      <c r="H9" s="105"/>
      <c r="I9" s="105"/>
    </row>
    <row r="10" spans="1:9" ht="11.25" customHeight="1" x14ac:dyDescent="0.2">
      <c r="A10" s="104" t="s">
        <v>388</v>
      </c>
      <c r="B10" s="105"/>
      <c r="C10" s="105"/>
      <c r="D10" s="105"/>
      <c r="E10" s="105"/>
      <c r="F10" s="105"/>
      <c r="G10" s="105"/>
      <c r="H10" s="105"/>
      <c r="I10" s="105"/>
    </row>
    <row r="11" spans="1:9" ht="11.25" customHeight="1" x14ac:dyDescent="0.2">
      <c r="A11" s="11"/>
    </row>
    <row r="12" spans="1:9" x14ac:dyDescent="0.2">
      <c r="A12" s="89" t="s">
        <v>367</v>
      </c>
      <c r="B12" s="89" t="s">
        <v>368</v>
      </c>
      <c r="C12" s="89" t="s">
        <v>369</v>
      </c>
      <c r="D12" s="89" t="s">
        <v>370</v>
      </c>
      <c r="E12" s="108" t="s">
        <v>371</v>
      </c>
      <c r="F12" s="109"/>
      <c r="G12" s="109"/>
      <c r="H12" s="109"/>
      <c r="I12" s="89" t="s">
        <v>372</v>
      </c>
    </row>
    <row r="13" spans="1:9" ht="11.25" customHeight="1" x14ac:dyDescent="0.2">
      <c r="A13" s="103"/>
      <c r="B13" s="103" t="s">
        <v>373</v>
      </c>
      <c r="C13" s="103"/>
      <c r="D13" s="103"/>
      <c r="E13" s="116" t="s">
        <v>374</v>
      </c>
      <c r="F13" s="116" t="s">
        <v>375</v>
      </c>
      <c r="G13" s="116" t="s">
        <v>376</v>
      </c>
      <c r="H13" s="116" t="s">
        <v>377</v>
      </c>
      <c r="I13" s="103"/>
    </row>
    <row r="14" spans="1:9" ht="11.25" customHeight="1" x14ac:dyDescent="0.2">
      <c r="A14" s="90"/>
      <c r="B14" s="90"/>
      <c r="C14" s="90"/>
      <c r="D14" s="90"/>
      <c r="E14" s="116"/>
      <c r="F14" s="116"/>
      <c r="G14" s="116"/>
      <c r="H14" s="116"/>
      <c r="I14" s="90"/>
    </row>
    <row r="15" spans="1:9" ht="11.25" customHeight="1" x14ac:dyDescent="0.2">
      <c r="A15" s="8" t="s">
        <v>59</v>
      </c>
      <c r="B15" s="8"/>
      <c r="C15" s="8"/>
      <c r="D15" s="8"/>
      <c r="E15" s="8"/>
      <c r="I15" s="8"/>
    </row>
    <row r="16" spans="1:9" x14ac:dyDescent="0.2">
      <c r="A16" s="32" t="s">
        <v>113</v>
      </c>
      <c r="B16" s="91" t="s">
        <v>119</v>
      </c>
      <c r="C16" s="12" t="s">
        <v>33</v>
      </c>
      <c r="D16" s="92" t="s">
        <v>115</v>
      </c>
      <c r="E16" s="36" t="s">
        <v>378</v>
      </c>
      <c r="F16" s="36" t="s">
        <v>379</v>
      </c>
      <c r="G16" s="36" t="s">
        <v>380</v>
      </c>
      <c r="H16" s="36" t="s">
        <v>224</v>
      </c>
      <c r="I16" s="36" t="s">
        <v>283</v>
      </c>
    </row>
    <row r="17" spans="1:9" x14ac:dyDescent="0.2">
      <c r="A17" s="8" t="s">
        <v>381</v>
      </c>
      <c r="B17" s="91"/>
      <c r="C17" s="12"/>
      <c r="D17" s="92"/>
      <c r="E17" s="36"/>
      <c r="I17" s="36"/>
    </row>
    <row r="18" spans="1:9" x14ac:dyDescent="0.2">
      <c r="H18" s="93"/>
    </row>
    <row r="19" spans="1:9" x14ac:dyDescent="0.2">
      <c r="A19" s="94" t="s">
        <v>382</v>
      </c>
      <c r="B19" s="95"/>
      <c r="C19" s="94" t="s">
        <v>383</v>
      </c>
      <c r="D19" s="96"/>
      <c r="E19" s="96"/>
      <c r="F19" s="95"/>
      <c r="G19" s="94" t="s">
        <v>384</v>
      </c>
      <c r="H19" s="96"/>
      <c r="I19" s="95"/>
    </row>
    <row r="20" spans="1:9" x14ac:dyDescent="0.2">
      <c r="A20" s="110" t="str">
        <f>razonsocial</f>
        <v>Neodata, S.A. de C.V.</v>
      </c>
      <c r="B20" s="111"/>
      <c r="C20" s="110" t="str">
        <f>responsable</f>
        <v>JORGE L. DÁVALOS MICELI</v>
      </c>
      <c r="D20" s="114"/>
      <c r="E20" s="114"/>
      <c r="F20" s="111"/>
      <c r="G20" s="97"/>
      <c r="H20" s="98"/>
      <c r="I20" s="99"/>
    </row>
    <row r="21" spans="1:9" x14ac:dyDescent="0.2">
      <c r="A21" s="112"/>
      <c r="B21" s="113"/>
      <c r="C21" s="112"/>
      <c r="D21" s="115"/>
      <c r="E21" s="115"/>
      <c r="F21" s="113"/>
      <c r="G21" s="100"/>
      <c r="H21" s="101"/>
      <c r="I21" s="102"/>
    </row>
    <row r="22" spans="1:9" x14ac:dyDescent="0.2">
      <c r="I22" s="8" t="s">
        <v>60</v>
      </c>
    </row>
  </sheetData>
  <mergeCells count="8">
    <mergeCell ref="B4:C7"/>
    <mergeCell ref="E12:H12"/>
    <mergeCell ref="A20:B21"/>
    <mergeCell ref="C20:F21"/>
    <mergeCell ref="E13:E14"/>
    <mergeCell ref="F13:F14"/>
    <mergeCell ref="G13:G14"/>
    <mergeCell ref="H13:H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5"/>
  <sheetViews>
    <sheetView showGridLines="0" showZeros="0" topLeftCell="A22" workbookViewId="0">
      <selection activeCell="A47" sqref="A47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3" t="s">
        <v>161</v>
      </c>
      <c r="B5" s="4" t="s">
        <v>171</v>
      </c>
    </row>
    <row r="6" spans="1:3" ht="12.75" customHeight="1" x14ac:dyDescent="0.2">
      <c r="A6" s="47" t="s">
        <v>221</v>
      </c>
      <c r="B6" s="4" t="s">
        <v>164</v>
      </c>
    </row>
    <row r="7" spans="1:3" ht="12.75" customHeight="1" x14ac:dyDescent="0.2">
      <c r="A7" s="13" t="s">
        <v>117</v>
      </c>
      <c r="B7" s="4" t="s">
        <v>42</v>
      </c>
    </row>
    <row r="8" spans="1:3" ht="12.75" customHeight="1" x14ac:dyDescent="0.2">
      <c r="A8" s="13" t="s">
        <v>118</v>
      </c>
      <c r="B8" s="4" t="s">
        <v>36</v>
      </c>
    </row>
    <row r="9" spans="1:3" ht="12.75" customHeight="1" x14ac:dyDescent="0.2">
      <c r="A9" s="13" t="s">
        <v>115</v>
      </c>
      <c r="B9" s="4" t="s">
        <v>35</v>
      </c>
    </row>
    <row r="10" spans="1:3" ht="12.75" customHeight="1" x14ac:dyDescent="0.2">
      <c r="A10" s="4" t="s">
        <v>113</v>
      </c>
      <c r="B10" s="4" t="s">
        <v>31</v>
      </c>
    </row>
    <row r="11" spans="1:3" ht="12.75" customHeight="1" x14ac:dyDescent="0.2">
      <c r="A11" s="13" t="s">
        <v>114</v>
      </c>
      <c r="B11" s="4" t="s">
        <v>32</v>
      </c>
    </row>
    <row r="12" spans="1:3" ht="12.75" customHeight="1" x14ac:dyDescent="0.2">
      <c r="A12" s="47" t="s">
        <v>389</v>
      </c>
      <c r="B12" s="106" t="s">
        <v>390</v>
      </c>
    </row>
    <row r="13" spans="1:3" ht="12.75" customHeight="1" x14ac:dyDescent="0.2">
      <c r="A13" s="47" t="s">
        <v>391</v>
      </c>
      <c r="B13" s="106" t="s">
        <v>392</v>
      </c>
    </row>
    <row r="14" spans="1:3" ht="12.75" customHeight="1" x14ac:dyDescent="0.2">
      <c r="A14" s="47" t="s">
        <v>258</v>
      </c>
      <c r="B14" s="47" t="s">
        <v>260</v>
      </c>
    </row>
    <row r="15" spans="1:3" ht="12.75" customHeight="1" x14ac:dyDescent="0.2">
      <c r="A15" s="47" t="s">
        <v>259</v>
      </c>
      <c r="B15" s="47" t="s">
        <v>261</v>
      </c>
    </row>
    <row r="16" spans="1:3" ht="12.75" customHeight="1" x14ac:dyDescent="0.2">
      <c r="A16" s="47" t="s">
        <v>295</v>
      </c>
      <c r="B16" s="47" t="s">
        <v>297</v>
      </c>
    </row>
    <row r="17" spans="1:2" ht="12.75" customHeight="1" x14ac:dyDescent="0.2">
      <c r="A17" s="47" t="s">
        <v>296</v>
      </c>
      <c r="B17" s="47" t="s">
        <v>298</v>
      </c>
    </row>
    <row r="18" spans="1:2" ht="12.75" customHeight="1" x14ac:dyDescent="0.2">
      <c r="A18" s="13" t="s">
        <v>264</v>
      </c>
      <c r="B18" s="13" t="s">
        <v>266</v>
      </c>
    </row>
    <row r="19" spans="1:2" ht="12.75" customHeight="1" x14ac:dyDescent="0.2">
      <c r="A19" s="13" t="s">
        <v>262</v>
      </c>
      <c r="B19" s="13" t="s">
        <v>268</v>
      </c>
    </row>
    <row r="20" spans="1:2" ht="12.75" customHeight="1" x14ac:dyDescent="0.2">
      <c r="A20" s="47" t="s">
        <v>265</v>
      </c>
      <c r="B20" s="4" t="s">
        <v>267</v>
      </c>
    </row>
    <row r="21" spans="1:2" ht="12.75" customHeight="1" x14ac:dyDescent="0.2">
      <c r="A21" s="47" t="s">
        <v>263</v>
      </c>
      <c r="B21" s="4" t="s">
        <v>269</v>
      </c>
    </row>
    <row r="22" spans="1:2" ht="12.75" customHeight="1" x14ac:dyDescent="0.2">
      <c r="A22" s="47" t="s">
        <v>222</v>
      </c>
      <c r="B22" s="4" t="s">
        <v>165</v>
      </c>
    </row>
    <row r="23" spans="1:2" ht="12.75" customHeight="1" x14ac:dyDescent="0.2">
      <c r="A23" s="13" t="s">
        <v>157</v>
      </c>
      <c r="B23" s="4" t="s">
        <v>172</v>
      </c>
    </row>
    <row r="24" spans="1:2" ht="12.75" customHeight="1" x14ac:dyDescent="0.2">
      <c r="A24" s="47" t="s">
        <v>224</v>
      </c>
      <c r="B24" s="4" t="s">
        <v>166</v>
      </c>
    </row>
    <row r="25" spans="1:2" ht="12.75" customHeight="1" x14ac:dyDescent="0.2">
      <c r="A25" s="47" t="s">
        <v>225</v>
      </c>
      <c r="B25" s="47" t="s">
        <v>223</v>
      </c>
    </row>
    <row r="26" spans="1:2" ht="12.75" customHeight="1" x14ac:dyDescent="0.2">
      <c r="A26" s="47" t="s">
        <v>226</v>
      </c>
      <c r="B26" s="47" t="s">
        <v>228</v>
      </c>
    </row>
    <row r="27" spans="1:2" ht="12.75" customHeight="1" x14ac:dyDescent="0.2">
      <c r="A27" s="47" t="s">
        <v>227</v>
      </c>
      <c r="B27" s="47" t="s">
        <v>229</v>
      </c>
    </row>
    <row r="28" spans="1:2" ht="12.75" customHeight="1" x14ac:dyDescent="0.2">
      <c r="A28" s="47" t="s">
        <v>230</v>
      </c>
      <c r="B28" s="4" t="s">
        <v>167</v>
      </c>
    </row>
    <row r="29" spans="1:2" ht="12.75" customHeight="1" x14ac:dyDescent="0.2">
      <c r="A29" s="13" t="s">
        <v>159</v>
      </c>
      <c r="B29" s="4" t="s">
        <v>173</v>
      </c>
    </row>
    <row r="30" spans="1:2" ht="12.75" customHeight="1" x14ac:dyDescent="0.2">
      <c r="A30" s="13" t="s">
        <v>119</v>
      </c>
      <c r="B30" s="13" t="s">
        <v>120</v>
      </c>
    </row>
    <row r="31" spans="1:2" ht="12.75" customHeight="1" x14ac:dyDescent="0.2">
      <c r="A31" s="13" t="s">
        <v>121</v>
      </c>
      <c r="B31" s="13" t="s">
        <v>122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47" t="s">
        <v>291</v>
      </c>
      <c r="B33" s="4" t="s">
        <v>293</v>
      </c>
    </row>
    <row r="34" spans="1:2" ht="12.75" customHeight="1" x14ac:dyDescent="0.2">
      <c r="A34" s="47" t="s">
        <v>292</v>
      </c>
      <c r="B34" s="4" t="s">
        <v>294</v>
      </c>
    </row>
    <row r="35" spans="1:2" ht="12.75" customHeight="1" x14ac:dyDescent="0.2">
      <c r="A35" s="13" t="s">
        <v>123</v>
      </c>
      <c r="B35" s="13" t="s">
        <v>124</v>
      </c>
    </row>
    <row r="36" spans="1:2" ht="12.75" customHeight="1" x14ac:dyDescent="0.2">
      <c r="A36" s="47" t="s">
        <v>254</v>
      </c>
      <c r="B36" s="47" t="s">
        <v>256</v>
      </c>
    </row>
    <row r="37" spans="1:2" ht="12.75" customHeight="1" x14ac:dyDescent="0.2">
      <c r="A37" s="47" t="s">
        <v>255</v>
      </c>
      <c r="B37" s="47" t="s">
        <v>257</v>
      </c>
    </row>
    <row r="38" spans="1:2" ht="12.75" customHeight="1" x14ac:dyDescent="0.2">
      <c r="A38" s="47" t="s">
        <v>300</v>
      </c>
      <c r="B38" s="4" t="s">
        <v>302</v>
      </c>
    </row>
    <row r="39" spans="1:2" ht="12.75" customHeight="1" x14ac:dyDescent="0.2">
      <c r="A39" s="47" t="s">
        <v>301</v>
      </c>
      <c r="B39" s="4" t="s">
        <v>303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13" t="s">
        <v>125</v>
      </c>
      <c r="B42" s="13" t="s">
        <v>126</v>
      </c>
    </row>
    <row r="43" spans="1:2" ht="12.75" customHeight="1" x14ac:dyDescent="0.2">
      <c r="A43" s="47" t="s">
        <v>231</v>
      </c>
      <c r="B43" s="4" t="s">
        <v>168</v>
      </c>
    </row>
    <row r="44" spans="1:2" ht="12.75" customHeight="1" x14ac:dyDescent="0.2">
      <c r="A44" s="13" t="s">
        <v>158</v>
      </c>
      <c r="B44" s="4" t="s">
        <v>174</v>
      </c>
    </row>
    <row r="45" spans="1:2" ht="12.75" customHeight="1" x14ac:dyDescent="0.2">
      <c r="A45" s="13" t="s">
        <v>283</v>
      </c>
      <c r="B45" s="47" t="s">
        <v>287</v>
      </c>
    </row>
    <row r="46" spans="1:2" ht="12.75" customHeight="1" x14ac:dyDescent="0.2">
      <c r="A46" s="47" t="s">
        <v>286</v>
      </c>
      <c r="B46" s="47" t="s">
        <v>288</v>
      </c>
    </row>
    <row r="47" spans="1:2" x14ac:dyDescent="0.2">
      <c r="A47" s="47" t="s">
        <v>395</v>
      </c>
      <c r="B47" s="47" t="s">
        <v>393</v>
      </c>
    </row>
    <row r="48" spans="1:2" x14ac:dyDescent="0.2">
      <c r="A48" s="47" t="s">
        <v>396</v>
      </c>
      <c r="B48" s="47" t="s">
        <v>394</v>
      </c>
    </row>
    <row r="49" spans="1:2" ht="12.75" customHeight="1" x14ac:dyDescent="0.2">
      <c r="A49" s="47" t="s">
        <v>285</v>
      </c>
      <c r="B49" s="47" t="s">
        <v>289</v>
      </c>
    </row>
    <row r="50" spans="1:2" ht="12.75" customHeight="1" x14ac:dyDescent="0.2">
      <c r="A50" s="47" t="s">
        <v>284</v>
      </c>
      <c r="B50" s="47" t="s">
        <v>290</v>
      </c>
    </row>
    <row r="51" spans="1:2" ht="12.75" customHeight="1" x14ac:dyDescent="0.2">
      <c r="A51" s="47" t="s">
        <v>280</v>
      </c>
      <c r="B51" s="47" t="s">
        <v>281</v>
      </c>
    </row>
    <row r="52" spans="1:2" ht="12.75" customHeight="1" x14ac:dyDescent="0.2">
      <c r="A52" s="47" t="s">
        <v>162</v>
      </c>
      <c r="B52" s="47" t="s">
        <v>282</v>
      </c>
    </row>
    <row r="53" spans="1:2" ht="12.75" customHeight="1" x14ac:dyDescent="0.2">
      <c r="A53" s="13" t="s">
        <v>127</v>
      </c>
      <c r="B53" s="13" t="s">
        <v>128</v>
      </c>
    </row>
    <row r="54" spans="1:2" ht="12.75" customHeight="1" x14ac:dyDescent="0.2">
      <c r="A54" s="47" t="s">
        <v>270</v>
      </c>
      <c r="B54" s="4" t="s">
        <v>169</v>
      </c>
    </row>
    <row r="55" spans="1:2" ht="12.75" customHeight="1" x14ac:dyDescent="0.2">
      <c r="A55" s="13" t="s">
        <v>163</v>
      </c>
      <c r="B55" s="4" t="s">
        <v>175</v>
      </c>
    </row>
    <row r="56" spans="1:2" ht="12.75" customHeight="1" x14ac:dyDescent="0.2">
      <c r="A56" s="13" t="s">
        <v>130</v>
      </c>
      <c r="B56" s="13" t="s">
        <v>132</v>
      </c>
    </row>
    <row r="57" spans="1:2" ht="12.75" customHeight="1" x14ac:dyDescent="0.2">
      <c r="A57" s="47" t="s">
        <v>271</v>
      </c>
      <c r="B57" s="4" t="s">
        <v>170</v>
      </c>
    </row>
    <row r="58" spans="1:2" ht="12.75" customHeight="1" x14ac:dyDescent="0.2">
      <c r="A58" s="13" t="s">
        <v>160</v>
      </c>
      <c r="B58" s="4" t="s">
        <v>176</v>
      </c>
    </row>
    <row r="59" spans="1:2" ht="12.75" customHeight="1" x14ac:dyDescent="0.2">
      <c r="A59" s="4" t="s">
        <v>112</v>
      </c>
      <c r="B59" s="4" t="s">
        <v>30</v>
      </c>
    </row>
    <row r="60" spans="1:2" ht="12.75" customHeight="1" x14ac:dyDescent="0.2">
      <c r="A60" s="47" t="s">
        <v>272</v>
      </c>
      <c r="B60" s="47" t="s">
        <v>273</v>
      </c>
    </row>
    <row r="61" spans="1:2" ht="12.75" customHeight="1" x14ac:dyDescent="0.2">
      <c r="A61" s="47" t="s">
        <v>274</v>
      </c>
      <c r="B61" s="47" t="s">
        <v>275</v>
      </c>
    </row>
    <row r="62" spans="1:2" ht="12.75" customHeight="1" x14ac:dyDescent="0.2">
      <c r="A62" s="4" t="s">
        <v>133</v>
      </c>
      <c r="B62" s="4" t="s">
        <v>134</v>
      </c>
    </row>
    <row r="63" spans="1:2" ht="12.75" customHeight="1" x14ac:dyDescent="0.2">
      <c r="A63" s="4" t="s">
        <v>307</v>
      </c>
      <c r="B63" s="4" t="s">
        <v>304</v>
      </c>
    </row>
    <row r="64" spans="1:2" ht="12.75" customHeight="1" x14ac:dyDescent="0.2">
      <c r="A64" s="4" t="s">
        <v>308</v>
      </c>
      <c r="B64" s="4" t="s">
        <v>305</v>
      </c>
    </row>
    <row r="65" spans="1:2" ht="12.75" customHeight="1" x14ac:dyDescent="0.2">
      <c r="A65" s="4" t="s">
        <v>43</v>
      </c>
      <c r="B65" s="4" t="s">
        <v>137</v>
      </c>
    </row>
    <row r="66" spans="1:2" ht="12.75" customHeight="1" x14ac:dyDescent="0.2">
      <c r="A66" s="4" t="s">
        <v>37</v>
      </c>
      <c r="B66" s="4" t="s">
        <v>138</v>
      </c>
    </row>
    <row r="67" spans="1:2" ht="12.75" customHeight="1" x14ac:dyDescent="0.2">
      <c r="A67" s="13" t="s">
        <v>237</v>
      </c>
      <c r="B67" s="4" t="s">
        <v>242</v>
      </c>
    </row>
    <row r="68" spans="1:2" ht="12.75" customHeight="1" x14ac:dyDescent="0.2">
      <c r="A68" s="13" t="s">
        <v>238</v>
      </c>
      <c r="B68" s="4" t="s">
        <v>243</v>
      </c>
    </row>
    <row r="69" spans="1:2" ht="12.75" customHeight="1" x14ac:dyDescent="0.2">
      <c r="A69" s="13" t="s">
        <v>239</v>
      </c>
      <c r="B69" s="4" t="s">
        <v>244</v>
      </c>
    </row>
    <row r="70" spans="1:2" ht="12.75" customHeight="1" x14ac:dyDescent="0.2">
      <c r="A70" s="47" t="s">
        <v>335</v>
      </c>
      <c r="B70" s="4" t="s">
        <v>336</v>
      </c>
    </row>
    <row r="71" spans="1:2" ht="12.75" customHeight="1" x14ac:dyDescent="0.2">
      <c r="A71" s="47" t="s">
        <v>334</v>
      </c>
      <c r="B71" s="4" t="s">
        <v>337</v>
      </c>
    </row>
    <row r="72" spans="1:2" ht="12.75" customHeight="1" x14ac:dyDescent="0.2">
      <c r="A72" s="4" t="s">
        <v>240</v>
      </c>
      <c r="B72" s="4" t="s">
        <v>245</v>
      </c>
    </row>
    <row r="73" spans="1:2" ht="12.75" customHeight="1" x14ac:dyDescent="0.2">
      <c r="A73" s="13" t="s">
        <v>241</v>
      </c>
      <c r="B73" s="4" t="s">
        <v>246</v>
      </c>
    </row>
    <row r="74" spans="1:2" ht="12.75" customHeight="1" x14ac:dyDescent="0.2">
      <c r="A74" s="13" t="s">
        <v>232</v>
      </c>
      <c r="B74" s="4" t="s">
        <v>247</v>
      </c>
    </row>
    <row r="75" spans="1:2" ht="12.75" customHeight="1" x14ac:dyDescent="0.2">
      <c r="A75" s="13" t="s">
        <v>233</v>
      </c>
      <c r="B75" s="4" t="s">
        <v>248</v>
      </c>
    </row>
    <row r="76" spans="1:2" ht="12.75" customHeight="1" x14ac:dyDescent="0.2">
      <c r="A76" s="13" t="s">
        <v>234</v>
      </c>
      <c r="B76" s="4" t="s">
        <v>249</v>
      </c>
    </row>
    <row r="77" spans="1:2" ht="12.75" customHeight="1" x14ac:dyDescent="0.2">
      <c r="A77" s="4" t="s">
        <v>235</v>
      </c>
      <c r="B77" s="4" t="s">
        <v>250</v>
      </c>
    </row>
    <row r="78" spans="1:2" ht="12.75" customHeight="1" x14ac:dyDescent="0.2">
      <c r="A78" s="13" t="s">
        <v>236</v>
      </c>
      <c r="B78" s="4" t="s">
        <v>251</v>
      </c>
    </row>
    <row r="79" spans="1:2" ht="12.75" customHeight="1" x14ac:dyDescent="0.2">
      <c r="A79" s="4" t="s">
        <v>139</v>
      </c>
      <c r="B79" s="4" t="s">
        <v>140</v>
      </c>
    </row>
    <row r="80" spans="1:2" ht="12.75" customHeight="1" x14ac:dyDescent="0.2">
      <c r="A80" s="4" t="s">
        <v>365</v>
      </c>
      <c r="B80" s="4" t="s">
        <v>366</v>
      </c>
    </row>
    <row r="81" spans="1:2" ht="12.75" customHeight="1" x14ac:dyDescent="0.2">
      <c r="A81" s="4" t="s">
        <v>33</v>
      </c>
      <c r="B81" s="4" t="s">
        <v>34</v>
      </c>
    </row>
    <row r="82" spans="1:2" ht="12.75" customHeight="1" x14ac:dyDescent="0.2">
      <c r="A82" s="4"/>
      <c r="B82" s="4"/>
    </row>
    <row r="83" spans="1:2" ht="12.75" customHeight="1" x14ac:dyDescent="0.2">
      <c r="A83" s="7" t="s">
        <v>46</v>
      </c>
      <c r="B83" s="4"/>
    </row>
    <row r="84" spans="1:2" ht="12.75" customHeight="1" x14ac:dyDescent="0.2">
      <c r="A84" s="4" t="s">
        <v>252</v>
      </c>
      <c r="B84" s="47" t="s">
        <v>253</v>
      </c>
    </row>
    <row r="85" spans="1:2" ht="12.75" customHeight="1" x14ac:dyDescent="0.2">
      <c r="A85" s="4" t="s">
        <v>50</v>
      </c>
      <c r="B85" s="4" t="s">
        <v>51</v>
      </c>
    </row>
    <row r="86" spans="1:2" ht="12.75" customHeight="1" x14ac:dyDescent="0.2">
      <c r="A86" s="13" t="s">
        <v>129</v>
      </c>
      <c r="B86" s="13" t="s">
        <v>131</v>
      </c>
    </row>
    <row r="87" spans="1:2" ht="12.75" customHeight="1" x14ac:dyDescent="0.2">
      <c r="A87" s="4" t="s">
        <v>47</v>
      </c>
      <c r="B87" s="4" t="s">
        <v>48</v>
      </c>
    </row>
    <row r="88" spans="1:2" ht="12.75" customHeight="1" x14ac:dyDescent="0.2">
      <c r="A88" s="4" t="s">
        <v>52</v>
      </c>
      <c r="B88" s="4" t="s">
        <v>53</v>
      </c>
    </row>
    <row r="89" spans="1:2" ht="12.75" customHeight="1" x14ac:dyDescent="0.2">
      <c r="A89" s="4" t="s">
        <v>135</v>
      </c>
      <c r="B89" s="4" t="s">
        <v>136</v>
      </c>
    </row>
    <row r="90" spans="1:2" ht="12.75" customHeight="1" x14ac:dyDescent="0.2">
      <c r="A90" s="4" t="s">
        <v>49</v>
      </c>
      <c r="B90" s="4" t="s">
        <v>145</v>
      </c>
    </row>
    <row r="91" spans="1:2" ht="12.75" customHeight="1" x14ac:dyDescent="0.2">
      <c r="A91" s="4" t="s">
        <v>143</v>
      </c>
      <c r="B91" s="4" t="s">
        <v>54</v>
      </c>
    </row>
    <row r="92" spans="1:2" ht="12.75" customHeight="1" x14ac:dyDescent="0.2">
      <c r="A92" s="4" t="s">
        <v>141</v>
      </c>
      <c r="B92" s="4" t="s">
        <v>142</v>
      </c>
    </row>
    <row r="93" spans="1:2" ht="12.75" customHeight="1" x14ac:dyDescent="0.2">
      <c r="A93" s="47" t="s">
        <v>276</v>
      </c>
      <c r="B93" s="47" t="s">
        <v>278</v>
      </c>
    </row>
    <row r="94" spans="1:2" ht="12.75" customHeight="1" x14ac:dyDescent="0.2">
      <c r="A94" s="47" t="s">
        <v>277</v>
      </c>
      <c r="B94" s="47" t="s">
        <v>279</v>
      </c>
    </row>
    <row r="95" spans="1:2" x14ac:dyDescent="0.2">
      <c r="A95" s="4" t="s">
        <v>144</v>
      </c>
      <c r="B95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showGridLines="0" showZeros="0" zoomScaleNormal="100" workbookViewId="0"/>
  </sheetViews>
  <sheetFormatPr defaultColWidth="9.140625" defaultRowHeight="12.75" x14ac:dyDescent="0.2"/>
  <cols>
    <col min="1" max="1" width="13.42578125" customWidth="1"/>
    <col min="2" max="2" width="25.7109375" customWidth="1"/>
    <col min="3" max="3" width="7.7109375" customWidth="1"/>
    <col min="4" max="4" width="9.7109375" customWidth="1"/>
    <col min="5" max="5" width="20.7109375" customWidth="1"/>
    <col min="6" max="6" width="11.7109375" customWidth="1"/>
    <col min="7" max="7" width="20.7109375" customWidth="1"/>
    <col min="8" max="8" width="11.7109375" customWidth="1"/>
  </cols>
  <sheetData>
    <row r="1" spans="1:8" ht="11.25" customHeight="1" x14ac:dyDescent="0.2">
      <c r="A1" s="11" t="s">
        <v>56</v>
      </c>
    </row>
    <row r="2" spans="1:8" ht="11.25" customHeight="1" x14ac:dyDescent="0.2">
      <c r="A2" s="11"/>
      <c r="G2" s="51"/>
    </row>
    <row r="3" spans="1:8" ht="15" x14ac:dyDescent="0.2">
      <c r="A3" s="11"/>
      <c r="G3" s="54" t="s">
        <v>309</v>
      </c>
    </row>
    <row r="4" spans="1:8" ht="11.25" customHeight="1" x14ac:dyDescent="0.2">
      <c r="A4" s="11"/>
      <c r="B4" s="107" t="str">
        <f>nombrecliente</f>
        <v>PETROLEOS MEXICANOS EXPLORACIÓN Y PRODUCCIÓN, C.S.M.</v>
      </c>
      <c r="C4" s="107"/>
      <c r="D4" s="107"/>
      <c r="E4" s="107"/>
      <c r="G4" s="57" t="s">
        <v>310</v>
      </c>
    </row>
    <row r="5" spans="1:8" ht="11.25" customHeight="1" x14ac:dyDescent="0.2">
      <c r="A5" s="11"/>
      <c r="B5" s="107"/>
      <c r="C5" s="107"/>
      <c r="D5" s="107"/>
      <c r="E5" s="107"/>
      <c r="G5" s="57" t="s">
        <v>311</v>
      </c>
    </row>
    <row r="6" spans="1:8" ht="11.25" customHeight="1" x14ac:dyDescent="0.2">
      <c r="A6" s="11"/>
      <c r="B6" s="107"/>
      <c r="C6" s="107"/>
      <c r="D6" s="107"/>
      <c r="E6" s="107"/>
      <c r="G6" s="55" t="s">
        <v>312</v>
      </c>
    </row>
    <row r="7" spans="1:8" ht="11.25" customHeight="1" thickBot="1" x14ac:dyDescent="0.25">
      <c r="A7" s="11"/>
      <c r="B7" s="107"/>
      <c r="C7" s="107"/>
      <c r="D7" s="107"/>
      <c r="E7" s="107"/>
      <c r="G7" s="56" t="str">
        <f>numerodeconcurso</f>
        <v>2009/0257-0001</v>
      </c>
    </row>
    <row r="8" spans="1:8" ht="11.25" customHeight="1" thickTop="1" x14ac:dyDescent="0.2">
      <c r="A8" s="11"/>
      <c r="E8" s="51"/>
      <c r="G8" s="51"/>
    </row>
    <row r="9" spans="1:8" ht="12.75" customHeight="1" x14ac:dyDescent="0.2"/>
    <row r="10" spans="1:8" ht="22.5" x14ac:dyDescent="0.2">
      <c r="A10" s="52" t="s">
        <v>57</v>
      </c>
      <c r="B10" s="52" t="s">
        <v>320</v>
      </c>
      <c r="C10" s="52" t="s">
        <v>58</v>
      </c>
      <c r="D10" s="53" t="s">
        <v>61</v>
      </c>
      <c r="E10" s="53" t="str">
        <f>"Precio Unitario ("&amp;rematesegundamoneda&amp;") con letra"</f>
        <v>Precio Unitario (USD) con letra</v>
      </c>
      <c r="F10" s="52" t="str">
        <f>"P.U. "&amp;rematesegundamoneda</f>
        <v>P.U. USD</v>
      </c>
      <c r="G10" s="53" t="str">
        <f>"Precio Unitario ("&amp;remateprimeramoneda&amp;") con letra"</f>
        <v>Precio Unitario (M.N.) con letra</v>
      </c>
      <c r="H10" s="52" t="str">
        <f>"P.U. "&amp;remateprimeramoneda</f>
        <v>P.U. M.N.</v>
      </c>
    </row>
    <row r="11" spans="1:8" ht="11.25" customHeight="1" x14ac:dyDescent="0.2">
      <c r="A11" s="8" t="s">
        <v>59</v>
      </c>
      <c r="B11" s="8"/>
      <c r="C11" s="8"/>
      <c r="D11" s="8"/>
      <c r="E11" s="8"/>
      <c r="F11" s="8"/>
    </row>
    <row r="12" spans="1:8" ht="11.25" customHeight="1" x14ac:dyDescent="0.2">
      <c r="A12" s="31" t="s">
        <v>113</v>
      </c>
      <c r="B12" s="87" t="s">
        <v>119</v>
      </c>
      <c r="C12" s="9" t="s">
        <v>33</v>
      </c>
      <c r="D12" s="58" t="s">
        <v>115</v>
      </c>
      <c r="E12" s="88" t="s">
        <v>334</v>
      </c>
      <c r="F12" s="36" t="s">
        <v>234</v>
      </c>
      <c r="G12" s="88" t="s">
        <v>335</v>
      </c>
      <c r="H12" s="36" t="s">
        <v>239</v>
      </c>
    </row>
    <row r="13" spans="1:8" x14ac:dyDescent="0.2">
      <c r="H13" s="8" t="s">
        <v>60</v>
      </c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
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"/>
  <sheetViews>
    <sheetView showGridLines="0" showZeros="0" zoomScaleNormal="100" workbookViewId="0"/>
  </sheetViews>
  <sheetFormatPr defaultColWidth="9.140625" defaultRowHeight="12.75" x14ac:dyDescent="0.2"/>
  <cols>
    <col min="1" max="1" width="12.7109375" customWidth="1"/>
    <col min="2" max="2" width="30.7109375" customWidth="1"/>
    <col min="3" max="3" width="7.7109375" customWidth="1"/>
    <col min="4" max="4" width="11.7109375" customWidth="1"/>
    <col min="5" max="5" width="20.7109375" customWidth="1"/>
    <col min="6" max="6" width="11.7109375" customWidth="1"/>
    <col min="7" max="7" width="20.7109375" customWidth="1"/>
    <col min="8" max="8" width="11.7109375" customWidth="1"/>
  </cols>
  <sheetData>
    <row r="1" spans="1:8" ht="11.25" customHeight="1" x14ac:dyDescent="0.2">
      <c r="A1" s="11" t="s">
        <v>56</v>
      </c>
    </row>
    <row r="2" spans="1:8" ht="11.25" customHeight="1" x14ac:dyDescent="0.2">
      <c r="A2" s="11"/>
      <c r="G2" s="51"/>
    </row>
    <row r="3" spans="1:8" ht="15" x14ac:dyDescent="0.2">
      <c r="A3" s="11"/>
      <c r="G3" s="54" t="s">
        <v>313</v>
      </c>
    </row>
    <row r="4" spans="1:8" ht="11.25" customHeight="1" x14ac:dyDescent="0.2">
      <c r="A4" s="11"/>
      <c r="B4" s="107" t="str">
        <f>nombrecliente</f>
        <v>PETROLEOS MEXICANOS EXPLORACIÓN Y PRODUCCIÓN, C.S.M.</v>
      </c>
      <c r="C4" s="107"/>
      <c r="D4" s="107"/>
      <c r="E4" s="107"/>
      <c r="G4" s="57" t="s">
        <v>310</v>
      </c>
    </row>
    <row r="5" spans="1:8" ht="11.25" customHeight="1" x14ac:dyDescent="0.2">
      <c r="A5" s="11"/>
      <c r="B5" s="107"/>
      <c r="C5" s="107"/>
      <c r="D5" s="107"/>
      <c r="E5" s="107"/>
      <c r="G5" s="57" t="s">
        <v>314</v>
      </c>
    </row>
    <row r="6" spans="1:8" ht="11.25" customHeight="1" x14ac:dyDescent="0.2">
      <c r="A6" s="11"/>
      <c r="B6" s="107"/>
      <c r="C6" s="107"/>
      <c r="D6" s="107"/>
      <c r="E6" s="107"/>
      <c r="G6" s="55" t="s">
        <v>312</v>
      </c>
    </row>
    <row r="7" spans="1:8" ht="11.25" customHeight="1" thickBot="1" x14ac:dyDescent="0.25">
      <c r="A7" s="11"/>
      <c r="G7" s="56" t="str">
        <f>numerodeconcurso</f>
        <v>2009/0257-0001</v>
      </c>
    </row>
    <row r="8" spans="1:8" ht="11.25" customHeight="1" thickTop="1" x14ac:dyDescent="0.2">
      <c r="A8" s="11"/>
      <c r="E8" s="51"/>
      <c r="G8" s="51"/>
    </row>
    <row r="9" spans="1:8" ht="12.75" customHeight="1" x14ac:dyDescent="0.2"/>
    <row r="10" spans="1:8" ht="22.5" x14ac:dyDescent="0.2">
      <c r="A10" s="52" t="s">
        <v>318</v>
      </c>
      <c r="B10" s="52" t="s">
        <v>319</v>
      </c>
      <c r="C10" s="52" t="s">
        <v>58</v>
      </c>
      <c r="D10" s="53" t="s">
        <v>61</v>
      </c>
      <c r="E10" s="53" t="str">
        <f>"Precio Unitario ("&amp;rematesegundamoneda&amp;") con letra"</f>
        <v>Precio Unitario (USD) con letra</v>
      </c>
      <c r="F10" s="52" t="str">
        <f>"P.U. "&amp;rematesegundamoneda</f>
        <v>P.U. USD</v>
      </c>
      <c r="G10" s="53" t="str">
        <f>"Precio Unitario ("&amp;remateprimeramoneda&amp;") con letra"</f>
        <v>Precio Unitario (M.N.) con letra</v>
      </c>
      <c r="H10" s="52" t="str">
        <f>"P.U. "&amp;remateprimeramoneda</f>
        <v>P.U. M.N.</v>
      </c>
    </row>
    <row r="11" spans="1:8" ht="11.25" customHeight="1" x14ac:dyDescent="0.2">
      <c r="A11" s="8" t="s">
        <v>59</v>
      </c>
      <c r="B11" s="8"/>
      <c r="C11" s="8"/>
      <c r="D11" s="8"/>
      <c r="E11" s="8"/>
      <c r="F11" s="8"/>
    </row>
    <row r="12" spans="1:8" ht="11.25" customHeight="1" x14ac:dyDescent="0.2">
      <c r="A12" s="31" t="s">
        <v>113</v>
      </c>
      <c r="B12" s="87" t="s">
        <v>119</v>
      </c>
      <c r="C12" s="9" t="s">
        <v>33</v>
      </c>
      <c r="D12" s="58" t="s">
        <v>115</v>
      </c>
      <c r="E12" s="88" t="s">
        <v>339</v>
      </c>
      <c r="F12" s="36" t="s">
        <v>225</v>
      </c>
      <c r="G12" s="88" t="s">
        <v>340</v>
      </c>
      <c r="H12" s="36" t="s">
        <v>224</v>
      </c>
    </row>
    <row r="13" spans="1:8" x14ac:dyDescent="0.2">
      <c r="H13" s="8" t="s">
        <v>60</v>
      </c>
    </row>
  </sheetData>
  <mergeCells count="1"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showGridLines="0" showZeros="0" zoomScaleNormal="100" workbookViewId="0">
      <selection activeCell="B12" sqref="B12"/>
    </sheetView>
  </sheetViews>
  <sheetFormatPr defaultColWidth="9.140625" defaultRowHeight="12.75" x14ac:dyDescent="0.2"/>
  <cols>
    <col min="1" max="1" width="13.42578125" customWidth="1"/>
    <col min="2" max="2" width="30.7109375" customWidth="1"/>
    <col min="3" max="3" width="7.7109375" customWidth="1"/>
    <col min="4" max="4" width="11.7109375" customWidth="1"/>
    <col min="5" max="5" width="20.7109375" customWidth="1"/>
    <col min="6" max="6" width="11.7109375" customWidth="1"/>
    <col min="7" max="7" width="20.7109375" customWidth="1"/>
    <col min="8" max="8" width="11.7109375" customWidth="1"/>
  </cols>
  <sheetData>
    <row r="1" spans="1:8" ht="11.25" customHeight="1" x14ac:dyDescent="0.2">
      <c r="A1" s="11" t="s">
        <v>56</v>
      </c>
    </row>
    <row r="2" spans="1:8" ht="11.25" customHeight="1" x14ac:dyDescent="0.2">
      <c r="A2" s="11"/>
      <c r="G2" s="51"/>
    </row>
    <row r="3" spans="1:8" ht="15" x14ac:dyDescent="0.2">
      <c r="A3" s="11"/>
      <c r="G3" s="54" t="s">
        <v>315</v>
      </c>
    </row>
    <row r="4" spans="1:8" ht="11.25" customHeight="1" x14ac:dyDescent="0.2">
      <c r="A4" s="11"/>
      <c r="B4" s="107" t="str">
        <f>nombrecliente</f>
        <v>PETROLEOS MEXICANOS EXPLORACIÓN Y PRODUCCIÓN, C.S.M.</v>
      </c>
      <c r="C4" s="107"/>
      <c r="D4" s="107"/>
      <c r="E4" s="107"/>
      <c r="G4" s="57" t="s">
        <v>310</v>
      </c>
    </row>
    <row r="5" spans="1:8" ht="11.25" customHeight="1" x14ac:dyDescent="0.2">
      <c r="A5" s="11"/>
      <c r="B5" s="107"/>
      <c r="C5" s="107"/>
      <c r="D5" s="107"/>
      <c r="E5" s="107"/>
      <c r="G5" s="57" t="s">
        <v>316</v>
      </c>
    </row>
    <row r="6" spans="1:8" ht="11.25" customHeight="1" x14ac:dyDescent="0.2">
      <c r="A6" s="11"/>
      <c r="B6" s="107"/>
      <c r="C6" s="107"/>
      <c r="D6" s="107"/>
      <c r="E6" s="107"/>
      <c r="G6" s="55" t="s">
        <v>312</v>
      </c>
    </row>
    <row r="7" spans="1:8" ht="11.25" customHeight="1" thickBot="1" x14ac:dyDescent="0.25">
      <c r="A7" s="11"/>
      <c r="G7" s="56" t="str">
        <f>numerodeconcurso</f>
        <v>2009/0257-0001</v>
      </c>
    </row>
    <row r="8" spans="1:8" ht="11.25" customHeight="1" thickTop="1" x14ac:dyDescent="0.2">
      <c r="A8" s="11"/>
      <c r="E8" s="51"/>
      <c r="G8" s="51"/>
    </row>
    <row r="9" spans="1:8" ht="12.75" customHeight="1" x14ac:dyDescent="0.2"/>
    <row r="10" spans="1:8" ht="22.5" x14ac:dyDescent="0.2">
      <c r="A10" s="52" t="s">
        <v>318</v>
      </c>
      <c r="B10" s="52" t="s">
        <v>317</v>
      </c>
      <c r="C10" s="52" t="s">
        <v>58</v>
      </c>
      <c r="D10" s="53" t="s">
        <v>61</v>
      </c>
      <c r="E10" s="53" t="str">
        <f>"Precio Unitario ("&amp;rematesegundamoneda&amp;") con letra"</f>
        <v>Precio Unitario (USD) con letra</v>
      </c>
      <c r="F10" s="52" t="str">
        <f>"P.U. "&amp;rematesegundamoneda</f>
        <v>P.U. USD</v>
      </c>
      <c r="G10" s="53" t="str">
        <f>"Precio Unitario ("&amp;remateprimeramoneda&amp;") con letra"</f>
        <v>Precio Unitario (M.N.) con letra</v>
      </c>
      <c r="H10" s="52" t="str">
        <f>"P.U. "&amp;remateprimeramoneda</f>
        <v>P.U. M.N.</v>
      </c>
    </row>
    <row r="11" spans="1:8" ht="11.25" customHeight="1" x14ac:dyDescent="0.2">
      <c r="A11" s="8" t="s">
        <v>59</v>
      </c>
      <c r="B11" s="8"/>
      <c r="C11" s="8"/>
      <c r="D11" s="8"/>
      <c r="E11" s="8"/>
      <c r="F11" s="8"/>
    </row>
    <row r="12" spans="1:8" ht="11.25" customHeight="1" x14ac:dyDescent="0.2">
      <c r="A12" s="31" t="s">
        <v>113</v>
      </c>
      <c r="B12" s="87" t="s">
        <v>119</v>
      </c>
      <c r="C12" s="9" t="s">
        <v>33</v>
      </c>
      <c r="D12" s="58" t="s">
        <v>115</v>
      </c>
      <c r="E12" s="88" t="s">
        <v>339</v>
      </c>
      <c r="F12" s="36" t="s">
        <v>225</v>
      </c>
      <c r="G12" s="88" t="s">
        <v>340</v>
      </c>
      <c r="H12" s="36" t="s">
        <v>224</v>
      </c>
    </row>
    <row r="13" spans="1:8" x14ac:dyDescent="0.2">
      <c r="H13" s="8" t="s">
        <v>60</v>
      </c>
    </row>
  </sheetData>
  <mergeCells count="1"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"/>
  <sheetViews>
    <sheetView showGridLines="0" showZeros="0" zoomScaleNormal="100" workbookViewId="0"/>
  </sheetViews>
  <sheetFormatPr defaultColWidth="9.140625" defaultRowHeight="12.75" x14ac:dyDescent="0.2"/>
  <cols>
    <col min="1" max="1" width="13.85546875" customWidth="1"/>
    <col min="2" max="2" width="35.7109375" customWidth="1"/>
    <col min="3" max="3" width="8.7109375" customWidth="1"/>
    <col min="4" max="5" width="12.7109375" customWidth="1"/>
  </cols>
  <sheetData>
    <row r="1" spans="1:5" ht="11.25" customHeight="1" x14ac:dyDescent="0.2">
      <c r="A1" s="8" t="s">
        <v>56</v>
      </c>
    </row>
    <row r="2" spans="1:5" ht="11.25" customHeight="1" x14ac:dyDescent="0.2">
      <c r="A2" s="11"/>
    </row>
    <row r="3" spans="1:5" ht="15" x14ac:dyDescent="0.2">
      <c r="A3" s="11"/>
      <c r="D3" s="59" t="s">
        <v>324</v>
      </c>
      <c r="E3" s="60"/>
    </row>
    <row r="4" spans="1:5" ht="11.25" customHeight="1" x14ac:dyDescent="0.2">
      <c r="A4" s="11"/>
      <c r="B4" s="107" t="str">
        <f>nombrecliente</f>
        <v>PETROLEOS MEXICANOS EXPLORACIÓN Y PRODUCCIÓN, C.S.M.</v>
      </c>
      <c r="C4" s="107"/>
      <c r="D4" s="61" t="s">
        <v>310</v>
      </c>
      <c r="E4" s="62"/>
    </row>
    <row r="5" spans="1:5" ht="11.25" customHeight="1" x14ac:dyDescent="0.2">
      <c r="A5" s="11"/>
      <c r="B5" s="107"/>
      <c r="C5" s="107"/>
      <c r="D5" s="61" t="s">
        <v>316</v>
      </c>
      <c r="E5" s="62"/>
    </row>
    <row r="6" spans="1:5" ht="11.25" customHeight="1" x14ac:dyDescent="0.2">
      <c r="A6" s="11"/>
      <c r="B6" s="107"/>
      <c r="C6" s="107"/>
      <c r="D6" s="63" t="s">
        <v>312</v>
      </c>
      <c r="E6" s="64"/>
    </row>
    <row r="7" spans="1:5" ht="11.25" customHeight="1" thickBot="1" x14ac:dyDescent="0.25">
      <c r="A7" s="11"/>
      <c r="B7" s="107"/>
      <c r="C7" s="107"/>
      <c r="D7" s="65" t="str">
        <f>numerodeconcurso</f>
        <v>2009/0257-0001</v>
      </c>
      <c r="E7" s="66"/>
    </row>
    <row r="8" spans="1:5" ht="11.25" customHeight="1" thickTop="1" x14ac:dyDescent="0.2">
      <c r="A8" s="11"/>
      <c r="E8" s="51"/>
    </row>
    <row r="9" spans="1:5" ht="11.25" customHeight="1" x14ac:dyDescent="0.2">
      <c r="A9" s="11"/>
      <c r="E9" s="51"/>
    </row>
    <row r="10" spans="1:5" ht="22.5" x14ac:dyDescent="0.2">
      <c r="A10" s="52" t="s">
        <v>322</v>
      </c>
      <c r="B10" s="52" t="s">
        <v>323</v>
      </c>
      <c r="C10" s="52" t="s">
        <v>58</v>
      </c>
      <c r="D10" s="53" t="s">
        <v>321</v>
      </c>
      <c r="E10" s="53" t="str">
        <f>"Costo en la obra "&amp;remateprimeramoneda</f>
        <v>Costo en la obra M.N.</v>
      </c>
    </row>
    <row r="11" spans="1:5" ht="11.25" customHeight="1" x14ac:dyDescent="0.2">
      <c r="A11" s="8" t="s">
        <v>59</v>
      </c>
      <c r="B11" s="8"/>
      <c r="C11" s="8"/>
      <c r="D11" s="8"/>
      <c r="E11" s="8"/>
    </row>
    <row r="12" spans="1:5" ht="11.25" customHeight="1" x14ac:dyDescent="0.2">
      <c r="A12" s="33" t="s">
        <v>113</v>
      </c>
      <c r="B12" s="87" t="s">
        <v>119</v>
      </c>
      <c r="C12" s="10" t="s">
        <v>33</v>
      </c>
      <c r="D12" s="48" t="s">
        <v>224</v>
      </c>
      <c r="E12" s="48" t="s">
        <v>222</v>
      </c>
    </row>
    <row r="13" spans="1:5" x14ac:dyDescent="0.2">
      <c r="E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3"/>
  <sheetViews>
    <sheetView showGridLines="0" showZeros="0" zoomScaleNormal="100" workbookViewId="0"/>
  </sheetViews>
  <sheetFormatPr defaultColWidth="9.140625" defaultRowHeight="12.75" x14ac:dyDescent="0.2"/>
  <cols>
    <col min="1" max="1" width="13.85546875" customWidth="1"/>
    <col min="2" max="2" width="35.7109375" customWidth="1"/>
    <col min="3" max="3" width="9.7109375" customWidth="1"/>
    <col min="4" max="4" width="20.7109375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11"/>
    </row>
    <row r="3" spans="1:4" ht="15" x14ac:dyDescent="0.2">
      <c r="A3" s="11"/>
      <c r="D3" s="67" t="s">
        <v>326</v>
      </c>
    </row>
    <row r="4" spans="1:4" ht="11.25" customHeight="1" x14ac:dyDescent="0.2">
      <c r="A4" s="11"/>
      <c r="B4" s="107" t="str">
        <f>nombrecliente</f>
        <v>PETROLEOS MEXICANOS EXPLORACIÓN Y PRODUCCIÓN, C.S.M.</v>
      </c>
      <c r="C4" s="107"/>
      <c r="D4" s="68" t="s">
        <v>325</v>
      </c>
    </row>
    <row r="5" spans="1:4" ht="11.25" customHeight="1" x14ac:dyDescent="0.2">
      <c r="A5" s="11"/>
      <c r="B5" s="107"/>
      <c r="C5" s="107"/>
      <c r="D5" s="68"/>
    </row>
    <row r="6" spans="1:4" ht="11.25" customHeight="1" x14ac:dyDescent="0.2">
      <c r="A6" s="11"/>
      <c r="B6" s="107"/>
      <c r="C6" s="107"/>
      <c r="D6" s="55" t="s">
        <v>312</v>
      </c>
    </row>
    <row r="7" spans="1:4" ht="11.25" customHeight="1" thickBot="1" x14ac:dyDescent="0.25">
      <c r="A7" s="11"/>
      <c r="B7" s="107"/>
      <c r="C7" s="107"/>
      <c r="D7" s="56" t="str">
        <f>numerodeconcurso</f>
        <v>2009/0257-0001</v>
      </c>
    </row>
    <row r="8" spans="1:4" ht="11.25" customHeight="1" thickTop="1" x14ac:dyDescent="0.2">
      <c r="A8" s="11"/>
    </row>
    <row r="9" spans="1:4" ht="11.25" customHeight="1" x14ac:dyDescent="0.2">
      <c r="A9" s="11"/>
    </row>
    <row r="10" spans="1:4" x14ac:dyDescent="0.2">
      <c r="A10" s="52" t="s">
        <v>322</v>
      </c>
      <c r="B10" s="52" t="s">
        <v>323</v>
      </c>
      <c r="C10" s="52" t="s">
        <v>58</v>
      </c>
      <c r="D10" s="53" t="str">
        <f>"Costo Salario "&amp;remateprimeramoneda</f>
        <v>Costo Salario M.N.</v>
      </c>
    </row>
    <row r="11" spans="1:4" ht="11.25" customHeight="1" x14ac:dyDescent="0.2">
      <c r="A11" s="8" t="s">
        <v>59</v>
      </c>
      <c r="B11" s="8"/>
      <c r="C11" s="8"/>
      <c r="D11" s="8"/>
    </row>
    <row r="12" spans="1:4" ht="11.25" customHeight="1" x14ac:dyDescent="0.2">
      <c r="A12" s="33" t="s">
        <v>113</v>
      </c>
      <c r="B12" s="87" t="s">
        <v>119</v>
      </c>
      <c r="C12" s="10" t="s">
        <v>33</v>
      </c>
      <c r="D12" s="48" t="s">
        <v>239</v>
      </c>
    </row>
    <row r="13" spans="1:4" x14ac:dyDescent="0.2">
      <c r="D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"/>
  <sheetViews>
    <sheetView showGridLines="0" showZeros="0" zoomScaleNormal="100" workbookViewId="0"/>
  </sheetViews>
  <sheetFormatPr defaultColWidth="9.140625" defaultRowHeight="12.75" x14ac:dyDescent="0.2"/>
  <cols>
    <col min="1" max="1" width="13.85546875" customWidth="1"/>
    <col min="2" max="2" width="35.7109375" customWidth="1"/>
    <col min="3" max="3" width="9.7109375" customWidth="1"/>
    <col min="4" max="4" width="20.7109375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11"/>
    </row>
    <row r="3" spans="1:4" ht="15" x14ac:dyDescent="0.2">
      <c r="A3" s="11"/>
      <c r="D3" s="67" t="s">
        <v>327</v>
      </c>
    </row>
    <row r="4" spans="1:4" ht="11.25" customHeight="1" x14ac:dyDescent="0.2">
      <c r="A4" s="11"/>
      <c r="B4" s="107" t="str">
        <f>nombrecliente</f>
        <v>PETROLEOS MEXICANOS EXPLORACIÓN Y PRODUCCIÓN, C.S.M.</v>
      </c>
      <c r="C4" s="107"/>
      <c r="D4" s="68" t="s">
        <v>328</v>
      </c>
    </row>
    <row r="5" spans="1:4" ht="11.25" customHeight="1" x14ac:dyDescent="0.2">
      <c r="A5" s="11"/>
      <c r="B5" s="107"/>
      <c r="C5" s="107"/>
      <c r="D5" s="68" t="s">
        <v>314</v>
      </c>
    </row>
    <row r="6" spans="1:4" ht="11.25" customHeight="1" x14ac:dyDescent="0.2">
      <c r="A6" s="11"/>
      <c r="B6" s="107"/>
      <c r="C6" s="107"/>
      <c r="D6" s="55" t="s">
        <v>312</v>
      </c>
    </row>
    <row r="7" spans="1:4" ht="11.25" customHeight="1" thickBot="1" x14ac:dyDescent="0.25">
      <c r="A7" s="11"/>
      <c r="B7" s="107"/>
      <c r="C7" s="107"/>
      <c r="D7" s="56" t="str">
        <f>numerodeconcurso</f>
        <v>2009/0257-0001</v>
      </c>
    </row>
    <row r="8" spans="1:4" ht="11.25" customHeight="1" thickTop="1" x14ac:dyDescent="0.2">
      <c r="A8" s="11"/>
    </row>
    <row r="9" spans="1:4" ht="11.25" customHeight="1" x14ac:dyDescent="0.2">
      <c r="A9" s="11"/>
    </row>
    <row r="10" spans="1:4" ht="22.5" x14ac:dyDescent="0.2">
      <c r="A10" s="52" t="s">
        <v>322</v>
      </c>
      <c r="B10" s="52" t="s">
        <v>323</v>
      </c>
      <c r="C10" s="52" t="s">
        <v>58</v>
      </c>
      <c r="D10" s="53" t="str">
        <f>"Costo h/$ Tomado del Análisis "&amp;remateprimeramoneda</f>
        <v>Costo h/$ Tomado del Análisis M.N.</v>
      </c>
    </row>
    <row r="11" spans="1:4" ht="11.25" customHeight="1" x14ac:dyDescent="0.2">
      <c r="A11" s="8" t="s">
        <v>59</v>
      </c>
      <c r="B11" s="8"/>
      <c r="C11" s="8"/>
      <c r="D11" s="8"/>
    </row>
    <row r="12" spans="1:4" ht="11.25" customHeight="1" x14ac:dyDescent="0.2">
      <c r="A12" s="33" t="s">
        <v>113</v>
      </c>
      <c r="B12" s="87" t="s">
        <v>119</v>
      </c>
      <c r="C12" s="10" t="s">
        <v>33</v>
      </c>
      <c r="D12" s="48" t="s">
        <v>224</v>
      </c>
    </row>
    <row r="13" spans="1:4" x14ac:dyDescent="0.2">
      <c r="D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3"/>
  <sheetViews>
    <sheetView showGridLines="0" showZeros="0" zoomScaleNormal="100" workbookViewId="0">
      <selection activeCell="B12" sqref="B12"/>
    </sheetView>
  </sheetViews>
  <sheetFormatPr defaultColWidth="9.140625" defaultRowHeight="12.75" x14ac:dyDescent="0.2"/>
  <cols>
    <col min="1" max="1" width="12.28515625" customWidth="1"/>
    <col min="2" max="2" width="30.7109375" customWidth="1"/>
    <col min="3" max="3" width="8.7109375" customWidth="1"/>
    <col min="4" max="4" width="12.7109375" customWidth="1"/>
    <col min="5" max="6" width="14.7109375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5" x14ac:dyDescent="0.2">
      <c r="A2" s="11"/>
      <c r="D2" s="8"/>
      <c r="E2" s="59" t="s">
        <v>333</v>
      </c>
      <c r="F2" s="69"/>
    </row>
    <row r="3" spans="1:6" ht="12.75" customHeight="1" x14ac:dyDescent="0.2">
      <c r="A3" s="11"/>
      <c r="E3" s="61" t="s">
        <v>330</v>
      </c>
      <c r="F3" s="70"/>
    </row>
    <row r="4" spans="1:6" ht="12.75" customHeight="1" x14ac:dyDescent="0.2">
      <c r="A4" s="11"/>
      <c r="B4" s="107" t="str">
        <f>nombrecliente</f>
        <v>PETROLEOS MEXICANOS EXPLORACIÓN Y PRODUCCIÓN, C.S.M.</v>
      </c>
      <c r="C4" s="107"/>
      <c r="E4" s="61" t="s">
        <v>331</v>
      </c>
      <c r="F4" s="70"/>
    </row>
    <row r="5" spans="1:6" ht="12.75" customHeight="1" x14ac:dyDescent="0.2">
      <c r="A5" s="11"/>
      <c r="B5" s="107"/>
      <c r="C5" s="107"/>
      <c r="E5" s="61" t="s">
        <v>332</v>
      </c>
      <c r="F5" s="70"/>
    </row>
    <row r="6" spans="1:6" ht="12.75" customHeight="1" x14ac:dyDescent="0.2">
      <c r="A6" s="11"/>
      <c r="B6" s="107"/>
      <c r="C6" s="107"/>
      <c r="E6" s="63" t="s">
        <v>312</v>
      </c>
      <c r="F6" s="71"/>
    </row>
    <row r="7" spans="1:6" ht="12.75" customHeight="1" thickBot="1" x14ac:dyDescent="0.25">
      <c r="A7" s="11"/>
      <c r="B7" s="107"/>
      <c r="C7" s="107"/>
      <c r="E7" s="65" t="str">
        <f>numerodeconcurso</f>
        <v>2009/0257-0001</v>
      </c>
      <c r="F7" s="72"/>
    </row>
    <row r="8" spans="1:6" ht="12.75" customHeight="1" thickTop="1" x14ac:dyDescent="0.2">
      <c r="A8" s="11"/>
      <c r="D8" s="8"/>
      <c r="E8" s="8"/>
      <c r="F8" s="8"/>
    </row>
    <row r="9" spans="1:6" ht="12.75" customHeight="1" x14ac:dyDescent="0.2">
      <c r="A9" s="8"/>
      <c r="B9" s="8"/>
      <c r="C9" s="8"/>
      <c r="D9" s="8"/>
      <c r="E9" s="8"/>
      <c r="F9" s="8"/>
    </row>
    <row r="10" spans="1:6" ht="12.75" customHeight="1" x14ac:dyDescent="0.2">
      <c r="A10" s="52" t="s">
        <v>322</v>
      </c>
      <c r="B10" s="52" t="s">
        <v>323</v>
      </c>
      <c r="C10" s="52" t="s">
        <v>58</v>
      </c>
      <c r="D10" s="52" t="s">
        <v>61</v>
      </c>
      <c r="E10" s="52" t="s">
        <v>329</v>
      </c>
      <c r="F10" s="52" t="s">
        <v>62</v>
      </c>
    </row>
    <row r="11" spans="1:6" ht="12.75" customHeight="1" x14ac:dyDescent="0.2">
      <c r="A11" s="8" t="s">
        <v>59</v>
      </c>
      <c r="B11" s="8"/>
      <c r="C11" s="8"/>
      <c r="D11" s="8"/>
      <c r="E11" s="8"/>
      <c r="F11" s="8"/>
    </row>
    <row r="12" spans="1:6" ht="12.75" customHeight="1" x14ac:dyDescent="0.2">
      <c r="A12" s="32" t="s">
        <v>113</v>
      </c>
      <c r="B12" s="86" t="s">
        <v>119</v>
      </c>
      <c r="C12" s="12" t="s">
        <v>33</v>
      </c>
      <c r="D12" s="50" t="s">
        <v>115</v>
      </c>
      <c r="E12" s="35" t="s">
        <v>224</v>
      </c>
      <c r="F12" s="35" t="s">
        <v>283</v>
      </c>
    </row>
    <row r="13" spans="1:6" x14ac:dyDescent="0.2">
      <c r="F13" s="8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Anexo C-1 Mano de Obra</vt:lpstr>
      <vt:lpstr>Anexo C-2 Equipo</vt:lpstr>
      <vt:lpstr>Anexo C-3 Materiales</vt:lpstr>
      <vt:lpstr>Anexo H-1 Materiales</vt:lpstr>
      <vt:lpstr>Anexo H-2 Mano de Obra</vt:lpstr>
      <vt:lpstr>Anexo H-3 Equipo</vt:lpstr>
      <vt:lpstr>Anexo H-7 Lista de Insumos</vt:lpstr>
      <vt:lpstr>Anexo FTO 18 Equipo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2011-03-18T19:18:57Z</cp:lastPrinted>
  <dcterms:created xsi:type="dcterms:W3CDTF">2002-02-27T19:20:33Z</dcterms:created>
  <dcterms:modified xsi:type="dcterms:W3CDTF">2018-11-26T21:55:35Z</dcterms:modified>
</cp:coreProperties>
</file>